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480" windowHeight="11640" tabRatio="945" activeTab="0"/>
  </bookViews>
  <sheets>
    <sheet name="Pressure" sheetId="1" r:id="rId1"/>
    <sheet name="Speed" sheetId="2" r:id="rId2"/>
    <sheet name="Power" sheetId="3" r:id="rId3"/>
    <sheet name="Torque" sheetId="4" r:id="rId4"/>
    <sheet name="Convert!" sheetId="5" r:id="rId5"/>
  </sheets>
  <definedNames>
    <definedName name="_xlnm.Print_Area" localSheetId="0">'Pressure'!$A$1:$G$49</definedName>
  </definedNames>
  <calcPr fullCalcOnLoad="1"/>
</workbook>
</file>

<file path=xl/sharedStrings.xml><?xml version="1.0" encoding="utf-8"?>
<sst xmlns="http://schemas.openxmlformats.org/spreadsheetml/2006/main" count="63" uniqueCount="30">
  <si>
    <t>PSI</t>
  </si>
  <si>
    <t>in/Hg</t>
  </si>
  <si>
    <t>mm/Hg</t>
  </si>
  <si>
    <t>100mm/Hg (Skyline boost gauge)</t>
  </si>
  <si>
    <t>km/cm2</t>
  </si>
  <si>
    <t>bar</t>
  </si>
  <si>
    <t>mbar</t>
  </si>
  <si>
    <t>Kilometers per hour</t>
  </si>
  <si>
    <t>Miles per hour</t>
  </si>
  <si>
    <t>Meters per second</t>
  </si>
  <si>
    <t>Horsepower</t>
  </si>
  <si>
    <t>Kilowatts</t>
  </si>
  <si>
    <t>PS</t>
  </si>
  <si>
    <t>Foot pounds</t>
  </si>
  <si>
    <t>Newton meters</t>
  </si>
  <si>
    <t>Pressure</t>
  </si>
  <si>
    <t>=</t>
  </si>
  <si>
    <t>Bar</t>
  </si>
  <si>
    <t>Speed</t>
  </si>
  <si>
    <t>KPH</t>
  </si>
  <si>
    <t>MPH</t>
  </si>
  <si>
    <t>Meters / second</t>
  </si>
  <si>
    <t xml:space="preserve">Skyline boost </t>
  </si>
  <si>
    <t>gauge reading</t>
  </si>
  <si>
    <t>Power</t>
  </si>
  <si>
    <t>KW</t>
  </si>
  <si>
    <t>Torque</t>
  </si>
  <si>
    <t>Change data only in cells with a</t>
  </si>
  <si>
    <t>Yellow</t>
  </si>
  <si>
    <t xml:space="preserve"> background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</si>
</sst>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80" fontId="0" fillId="2" borderId="0" xfId="0" applyNumberFormat="1" applyFill="1" applyAlignment="1">
      <alignment horizontal="center"/>
    </xf>
    <xf numFmtId="18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 quotePrefix="1">
      <alignment horizontal="center"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pane ySplit="1" topLeftCell="BM4" activePane="bottomLeft" state="frozen"/>
      <selection pane="topLeft" activeCell="A1" sqref="A1"/>
      <selection pane="bottomLeft" activeCell="J21" sqref="J21"/>
    </sheetView>
  </sheetViews>
  <sheetFormatPr defaultColWidth="9.140625" defaultRowHeight="12.75"/>
  <cols>
    <col min="1" max="1" width="8.8515625" style="1" customWidth="1"/>
    <col min="2" max="3" width="8.8515625" style="4" customWidth="1"/>
    <col min="4" max="4" width="27.8515625" style="4" customWidth="1"/>
    <col min="5" max="7" width="8.8515625" style="4" customWidth="1"/>
    <col min="8" max="16384" width="8.8515625" style="0" customWidth="1"/>
  </cols>
  <sheetData>
    <row r="1" spans="1:9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/>
      <c r="I1" s="1"/>
    </row>
    <row r="2" spans="1:7" ht="12.75">
      <c r="A2" s="1">
        <v>1</v>
      </c>
      <c r="B2" s="4">
        <f>A2*2.036</f>
        <v>2.036</v>
      </c>
      <c r="C2" s="4">
        <f>A2*51.75</f>
        <v>51.75</v>
      </c>
      <c r="D2" s="4">
        <f>C2/100</f>
        <v>0.5175</v>
      </c>
      <c r="E2" s="4">
        <f aca="true" t="shared" si="0" ref="E2:E17">A2*0.0703</f>
        <v>0.0703</v>
      </c>
      <c r="F2" s="4">
        <f>A2*0.0689</f>
        <v>0.0689</v>
      </c>
      <c r="G2" s="4">
        <f>A2*68.95</f>
        <v>68.95</v>
      </c>
    </row>
    <row r="3" spans="1:7" ht="12.75">
      <c r="A3" s="1">
        <v>1.5</v>
      </c>
      <c r="B3" s="4">
        <f aca="true" t="shared" si="1" ref="B3:B18">A3*2.036</f>
        <v>3.0540000000000003</v>
      </c>
      <c r="C3" s="4">
        <f aca="true" t="shared" si="2" ref="C3:C18">A3*51.75</f>
        <v>77.625</v>
      </c>
      <c r="D3" s="4">
        <f aca="true" t="shared" si="3" ref="D3:D18">C3/100</f>
        <v>0.77625</v>
      </c>
      <c r="E3" s="4">
        <f t="shared" si="0"/>
        <v>0.10545</v>
      </c>
      <c r="F3" s="4">
        <f aca="true" t="shared" si="4" ref="F3:F18">A3*0.0689</f>
        <v>0.10335</v>
      </c>
      <c r="G3" s="4">
        <f aca="true" t="shared" si="5" ref="G3:G18">A3*68.95</f>
        <v>103.42500000000001</v>
      </c>
    </row>
    <row r="4" spans="1:7" ht="12.75">
      <c r="A4" s="1">
        <v>2</v>
      </c>
      <c r="B4" s="4">
        <f t="shared" si="1"/>
        <v>4.072</v>
      </c>
      <c r="C4" s="4">
        <f t="shared" si="2"/>
        <v>103.5</v>
      </c>
      <c r="D4" s="4">
        <f t="shared" si="3"/>
        <v>1.035</v>
      </c>
      <c r="E4" s="4">
        <f>A4*0.0703</f>
        <v>0.1406</v>
      </c>
      <c r="F4" s="4">
        <f t="shared" si="4"/>
        <v>0.1378</v>
      </c>
      <c r="G4" s="4">
        <f t="shared" si="5"/>
        <v>137.9</v>
      </c>
    </row>
    <row r="5" spans="1:7" ht="12.75">
      <c r="A5" s="1">
        <v>2.5</v>
      </c>
      <c r="B5" s="4">
        <f t="shared" si="1"/>
        <v>5.09</v>
      </c>
      <c r="C5" s="4">
        <f t="shared" si="2"/>
        <v>129.375</v>
      </c>
      <c r="D5" s="4">
        <f t="shared" si="3"/>
        <v>1.29375</v>
      </c>
      <c r="E5" s="4">
        <f t="shared" si="0"/>
        <v>0.17575000000000002</v>
      </c>
      <c r="F5" s="4">
        <f t="shared" si="4"/>
        <v>0.17225000000000001</v>
      </c>
      <c r="G5" s="4">
        <f t="shared" si="5"/>
        <v>172.375</v>
      </c>
    </row>
    <row r="6" spans="1:7" ht="12.75">
      <c r="A6" s="1">
        <v>3</v>
      </c>
      <c r="B6" s="4">
        <f t="shared" si="1"/>
        <v>6.1080000000000005</v>
      </c>
      <c r="C6" s="4">
        <f t="shared" si="2"/>
        <v>155.25</v>
      </c>
      <c r="D6" s="4">
        <f t="shared" si="3"/>
        <v>1.5525</v>
      </c>
      <c r="E6" s="4">
        <f t="shared" si="0"/>
        <v>0.2109</v>
      </c>
      <c r="F6" s="4">
        <f t="shared" si="4"/>
        <v>0.2067</v>
      </c>
      <c r="G6" s="4">
        <f t="shared" si="5"/>
        <v>206.85000000000002</v>
      </c>
    </row>
    <row r="7" spans="1:7" ht="12.75">
      <c r="A7" s="1">
        <v>3.5</v>
      </c>
      <c r="B7" s="4">
        <f t="shared" si="1"/>
        <v>7.126</v>
      </c>
      <c r="C7" s="4">
        <f t="shared" si="2"/>
        <v>181.125</v>
      </c>
      <c r="D7" s="4">
        <f t="shared" si="3"/>
        <v>1.81125</v>
      </c>
      <c r="E7" s="4">
        <f t="shared" si="0"/>
        <v>0.24605</v>
      </c>
      <c r="F7" s="4">
        <f t="shared" si="4"/>
        <v>0.24115</v>
      </c>
      <c r="G7" s="4">
        <f t="shared" si="5"/>
        <v>241.32500000000002</v>
      </c>
    </row>
    <row r="8" spans="1:7" ht="12.75">
      <c r="A8" s="1">
        <v>4</v>
      </c>
      <c r="B8" s="4">
        <f t="shared" si="1"/>
        <v>8.144</v>
      </c>
      <c r="C8" s="4">
        <f t="shared" si="2"/>
        <v>207</v>
      </c>
      <c r="D8" s="4">
        <f t="shared" si="3"/>
        <v>2.07</v>
      </c>
      <c r="E8" s="4">
        <f t="shared" si="0"/>
        <v>0.2812</v>
      </c>
      <c r="F8" s="4">
        <f t="shared" si="4"/>
        <v>0.2756</v>
      </c>
      <c r="G8" s="4">
        <f t="shared" si="5"/>
        <v>275.8</v>
      </c>
    </row>
    <row r="9" spans="1:7" ht="12.75">
      <c r="A9" s="1">
        <v>4.5</v>
      </c>
      <c r="B9" s="4">
        <f t="shared" si="1"/>
        <v>9.162</v>
      </c>
      <c r="C9" s="4">
        <f t="shared" si="2"/>
        <v>232.875</v>
      </c>
      <c r="D9" s="4">
        <f t="shared" si="3"/>
        <v>2.32875</v>
      </c>
      <c r="E9" s="4">
        <f t="shared" si="0"/>
        <v>0.31635</v>
      </c>
      <c r="F9" s="4">
        <f t="shared" si="4"/>
        <v>0.31005</v>
      </c>
      <c r="G9" s="4">
        <f t="shared" si="5"/>
        <v>310.27500000000003</v>
      </c>
    </row>
    <row r="10" spans="1:7" ht="12.75">
      <c r="A10" s="1">
        <v>5</v>
      </c>
      <c r="B10" s="4">
        <f t="shared" si="1"/>
        <v>10.18</v>
      </c>
      <c r="C10" s="4">
        <f t="shared" si="2"/>
        <v>258.75</v>
      </c>
      <c r="D10" s="4">
        <f t="shared" si="3"/>
        <v>2.5875</v>
      </c>
      <c r="E10" s="4">
        <f t="shared" si="0"/>
        <v>0.35150000000000003</v>
      </c>
      <c r="F10" s="4">
        <f t="shared" si="4"/>
        <v>0.34450000000000003</v>
      </c>
      <c r="G10" s="4">
        <f t="shared" si="5"/>
        <v>344.75</v>
      </c>
    </row>
    <row r="11" spans="1:7" ht="12.75">
      <c r="A11" s="1">
        <v>5.5</v>
      </c>
      <c r="B11" s="4">
        <f t="shared" si="1"/>
        <v>11.198</v>
      </c>
      <c r="C11" s="4">
        <f t="shared" si="2"/>
        <v>284.625</v>
      </c>
      <c r="D11" s="4">
        <f t="shared" si="3"/>
        <v>2.84625</v>
      </c>
      <c r="E11" s="4">
        <f t="shared" si="0"/>
        <v>0.38665</v>
      </c>
      <c r="F11" s="4">
        <f t="shared" si="4"/>
        <v>0.37895</v>
      </c>
      <c r="G11" s="4">
        <f t="shared" si="5"/>
        <v>379.225</v>
      </c>
    </row>
    <row r="12" spans="1:7" ht="12.75">
      <c r="A12" s="1">
        <v>6</v>
      </c>
      <c r="B12" s="4">
        <f t="shared" si="1"/>
        <v>12.216000000000001</v>
      </c>
      <c r="C12" s="4">
        <f t="shared" si="2"/>
        <v>310.5</v>
      </c>
      <c r="D12" s="4">
        <f t="shared" si="3"/>
        <v>3.105</v>
      </c>
      <c r="E12" s="4">
        <f t="shared" si="0"/>
        <v>0.4218</v>
      </c>
      <c r="F12" s="4">
        <f t="shared" si="4"/>
        <v>0.4134</v>
      </c>
      <c r="G12" s="4">
        <f t="shared" si="5"/>
        <v>413.70000000000005</v>
      </c>
    </row>
    <row r="13" spans="1:7" ht="12.75">
      <c r="A13" s="1">
        <v>6.5</v>
      </c>
      <c r="B13" s="4">
        <f t="shared" si="1"/>
        <v>13.234</v>
      </c>
      <c r="C13" s="4">
        <f t="shared" si="2"/>
        <v>336.375</v>
      </c>
      <c r="D13" s="4">
        <f t="shared" si="3"/>
        <v>3.36375</v>
      </c>
      <c r="E13" s="4">
        <f t="shared" si="0"/>
        <v>0.45695</v>
      </c>
      <c r="F13" s="4">
        <f t="shared" si="4"/>
        <v>0.44785</v>
      </c>
      <c r="G13" s="4">
        <f t="shared" si="5"/>
        <v>448.175</v>
      </c>
    </row>
    <row r="14" spans="1:7" ht="12.75">
      <c r="A14" s="1">
        <v>7</v>
      </c>
      <c r="B14" s="4">
        <f t="shared" si="1"/>
        <v>14.252</v>
      </c>
      <c r="C14" s="4">
        <f t="shared" si="2"/>
        <v>362.25</v>
      </c>
      <c r="D14" s="4">
        <f t="shared" si="3"/>
        <v>3.6225</v>
      </c>
      <c r="E14" s="4">
        <f t="shared" si="0"/>
        <v>0.4921</v>
      </c>
      <c r="F14" s="4">
        <f t="shared" si="4"/>
        <v>0.4823</v>
      </c>
      <c r="G14" s="4">
        <f t="shared" si="5"/>
        <v>482.65000000000003</v>
      </c>
    </row>
    <row r="15" spans="1:7" ht="12.75">
      <c r="A15" s="1">
        <v>7.5</v>
      </c>
      <c r="B15" s="4">
        <f t="shared" si="1"/>
        <v>15.27</v>
      </c>
      <c r="C15" s="4">
        <f t="shared" si="2"/>
        <v>388.125</v>
      </c>
      <c r="D15" s="4">
        <f t="shared" si="3"/>
        <v>3.88125</v>
      </c>
      <c r="E15" s="4">
        <f t="shared" si="0"/>
        <v>0.52725</v>
      </c>
      <c r="F15" s="4">
        <f t="shared" si="4"/>
        <v>0.51675</v>
      </c>
      <c r="G15" s="4">
        <f t="shared" si="5"/>
        <v>517.125</v>
      </c>
    </row>
    <row r="16" spans="1:7" ht="12.75">
      <c r="A16" s="1">
        <v>8</v>
      </c>
      <c r="B16" s="4">
        <f t="shared" si="1"/>
        <v>16.288</v>
      </c>
      <c r="C16" s="4">
        <f t="shared" si="2"/>
        <v>414</v>
      </c>
      <c r="D16" s="4">
        <f t="shared" si="3"/>
        <v>4.14</v>
      </c>
      <c r="E16" s="4">
        <f t="shared" si="0"/>
        <v>0.5624</v>
      </c>
      <c r="F16" s="4">
        <f t="shared" si="4"/>
        <v>0.5512</v>
      </c>
      <c r="G16" s="4">
        <f t="shared" si="5"/>
        <v>551.6</v>
      </c>
    </row>
    <row r="17" spans="1:7" ht="12.75">
      <c r="A17" s="1">
        <v>8.5</v>
      </c>
      <c r="B17" s="4">
        <f t="shared" si="1"/>
        <v>17.306</v>
      </c>
      <c r="C17" s="4">
        <f t="shared" si="2"/>
        <v>439.875</v>
      </c>
      <c r="D17" s="4">
        <f t="shared" si="3"/>
        <v>4.39875</v>
      </c>
      <c r="E17" s="4">
        <f t="shared" si="0"/>
        <v>0.59755</v>
      </c>
      <c r="F17" s="4">
        <f t="shared" si="4"/>
        <v>0.58565</v>
      </c>
      <c r="G17" s="4">
        <f t="shared" si="5"/>
        <v>586.075</v>
      </c>
    </row>
    <row r="18" spans="1:7" ht="12.75">
      <c r="A18" s="1">
        <v>9</v>
      </c>
      <c r="B18" s="4">
        <f t="shared" si="1"/>
        <v>18.324</v>
      </c>
      <c r="C18" s="4">
        <f t="shared" si="2"/>
        <v>465.75</v>
      </c>
      <c r="D18" s="4">
        <f t="shared" si="3"/>
        <v>4.6575</v>
      </c>
      <c r="E18" s="4">
        <f aca="true" t="shared" si="6" ref="E18:E33">A18*0.0703</f>
        <v>0.6327</v>
      </c>
      <c r="F18" s="4">
        <f t="shared" si="4"/>
        <v>0.6201</v>
      </c>
      <c r="G18" s="4">
        <f t="shared" si="5"/>
        <v>620.5500000000001</v>
      </c>
    </row>
    <row r="19" spans="1:7" ht="12.75">
      <c r="A19" s="1">
        <v>9.5</v>
      </c>
      <c r="B19" s="4">
        <f aca="true" t="shared" si="7" ref="B19:B34">A19*2.036</f>
        <v>19.342</v>
      </c>
      <c r="C19" s="4">
        <f aca="true" t="shared" si="8" ref="C19:C34">A19*51.75</f>
        <v>491.625</v>
      </c>
      <c r="D19" s="4">
        <f aca="true" t="shared" si="9" ref="D19:D34">C19/100</f>
        <v>4.91625</v>
      </c>
      <c r="E19" s="4">
        <f t="shared" si="6"/>
        <v>0.66785</v>
      </c>
      <c r="F19" s="4">
        <f aca="true" t="shared" si="10" ref="F19:F34">A19*0.0689</f>
        <v>0.6545500000000001</v>
      </c>
      <c r="G19" s="4">
        <f aca="true" t="shared" si="11" ref="G19:G34">A19*68.95</f>
        <v>655.025</v>
      </c>
    </row>
    <row r="20" spans="1:7" ht="12.75">
      <c r="A20" s="1">
        <v>10</v>
      </c>
      <c r="B20" s="4">
        <f t="shared" si="7"/>
        <v>20.36</v>
      </c>
      <c r="C20" s="4">
        <f t="shared" si="8"/>
        <v>517.5</v>
      </c>
      <c r="D20" s="4">
        <f t="shared" si="9"/>
        <v>5.175</v>
      </c>
      <c r="E20" s="4">
        <f t="shared" si="6"/>
        <v>0.7030000000000001</v>
      </c>
      <c r="F20" s="4">
        <f t="shared" si="10"/>
        <v>0.6890000000000001</v>
      </c>
      <c r="G20" s="4">
        <f t="shared" si="11"/>
        <v>689.5</v>
      </c>
    </row>
    <row r="21" spans="1:7" ht="12.75">
      <c r="A21" s="1">
        <v>10.5</v>
      </c>
      <c r="B21" s="4">
        <f t="shared" si="7"/>
        <v>21.378</v>
      </c>
      <c r="C21" s="4">
        <f t="shared" si="8"/>
        <v>543.375</v>
      </c>
      <c r="D21" s="4">
        <f t="shared" si="9"/>
        <v>5.43375</v>
      </c>
      <c r="E21" s="4">
        <f t="shared" si="6"/>
        <v>0.73815</v>
      </c>
      <c r="F21" s="4">
        <f t="shared" si="10"/>
        <v>0.72345</v>
      </c>
      <c r="G21" s="4">
        <f t="shared" si="11"/>
        <v>723.975</v>
      </c>
    </row>
    <row r="22" spans="1:7" ht="12.75">
      <c r="A22" s="1">
        <v>11</v>
      </c>
      <c r="B22" s="4">
        <f t="shared" si="7"/>
        <v>22.396</v>
      </c>
      <c r="C22" s="4">
        <f t="shared" si="8"/>
        <v>569.25</v>
      </c>
      <c r="D22" s="4">
        <f t="shared" si="9"/>
        <v>5.6925</v>
      </c>
      <c r="E22" s="4">
        <f t="shared" si="6"/>
        <v>0.7733</v>
      </c>
      <c r="F22" s="4">
        <f t="shared" si="10"/>
        <v>0.7579</v>
      </c>
      <c r="G22" s="4">
        <f t="shared" si="11"/>
        <v>758.45</v>
      </c>
    </row>
    <row r="23" spans="1:7" ht="12.75">
      <c r="A23" s="1">
        <v>11.5</v>
      </c>
      <c r="B23" s="4">
        <f t="shared" si="7"/>
        <v>23.414</v>
      </c>
      <c r="C23" s="4">
        <f t="shared" si="8"/>
        <v>595.125</v>
      </c>
      <c r="D23" s="4">
        <f t="shared" si="9"/>
        <v>5.95125</v>
      </c>
      <c r="E23" s="4">
        <f t="shared" si="6"/>
        <v>0.80845</v>
      </c>
      <c r="F23" s="4">
        <f t="shared" si="10"/>
        <v>0.79235</v>
      </c>
      <c r="G23" s="4">
        <f t="shared" si="11"/>
        <v>792.9250000000001</v>
      </c>
    </row>
    <row r="24" spans="1:7" ht="12.75">
      <c r="A24" s="1">
        <v>12</v>
      </c>
      <c r="B24" s="4">
        <f t="shared" si="7"/>
        <v>24.432000000000002</v>
      </c>
      <c r="C24" s="4">
        <f t="shared" si="8"/>
        <v>621</v>
      </c>
      <c r="D24" s="4">
        <f t="shared" si="9"/>
        <v>6.21</v>
      </c>
      <c r="E24" s="4">
        <f t="shared" si="6"/>
        <v>0.8436</v>
      </c>
      <c r="F24" s="4">
        <f t="shared" si="10"/>
        <v>0.8268</v>
      </c>
      <c r="G24" s="4">
        <f t="shared" si="11"/>
        <v>827.4000000000001</v>
      </c>
    </row>
    <row r="25" spans="1:7" ht="12.75">
      <c r="A25" s="1">
        <v>12.5</v>
      </c>
      <c r="B25" s="4">
        <f t="shared" si="7"/>
        <v>25.45</v>
      </c>
      <c r="C25" s="4">
        <f t="shared" si="8"/>
        <v>646.875</v>
      </c>
      <c r="D25" s="4">
        <f t="shared" si="9"/>
        <v>6.46875</v>
      </c>
      <c r="E25" s="4">
        <f t="shared" si="6"/>
        <v>0.87875</v>
      </c>
      <c r="F25" s="4">
        <f t="shared" si="10"/>
        <v>0.8612500000000001</v>
      </c>
      <c r="G25" s="4">
        <f t="shared" si="11"/>
        <v>861.875</v>
      </c>
    </row>
    <row r="26" spans="1:7" ht="12.75">
      <c r="A26" s="1">
        <v>13</v>
      </c>
      <c r="B26" s="4">
        <f t="shared" si="7"/>
        <v>26.468</v>
      </c>
      <c r="C26" s="4">
        <f t="shared" si="8"/>
        <v>672.75</v>
      </c>
      <c r="D26" s="4">
        <f t="shared" si="9"/>
        <v>6.7275</v>
      </c>
      <c r="E26" s="4">
        <f t="shared" si="6"/>
        <v>0.9139</v>
      </c>
      <c r="F26" s="4">
        <f t="shared" si="10"/>
        <v>0.8957</v>
      </c>
      <c r="G26" s="4">
        <f t="shared" si="11"/>
        <v>896.35</v>
      </c>
    </row>
    <row r="27" spans="1:7" ht="12.75">
      <c r="A27" s="1">
        <v>13.5</v>
      </c>
      <c r="B27" s="4">
        <f t="shared" si="7"/>
        <v>27.486</v>
      </c>
      <c r="C27" s="4">
        <f t="shared" si="8"/>
        <v>698.625</v>
      </c>
      <c r="D27" s="4">
        <f t="shared" si="9"/>
        <v>6.98625</v>
      </c>
      <c r="E27" s="4">
        <f t="shared" si="6"/>
        <v>0.9490500000000001</v>
      </c>
      <c r="F27" s="4">
        <f t="shared" si="10"/>
        <v>0.93015</v>
      </c>
      <c r="G27" s="4">
        <f t="shared" si="11"/>
        <v>930.825</v>
      </c>
    </row>
    <row r="28" spans="1:7" ht="12.75">
      <c r="A28" s="1">
        <v>14</v>
      </c>
      <c r="B28" s="4">
        <f t="shared" si="7"/>
        <v>28.504</v>
      </c>
      <c r="C28" s="4">
        <f t="shared" si="8"/>
        <v>724.5</v>
      </c>
      <c r="D28" s="4">
        <f t="shared" si="9"/>
        <v>7.245</v>
      </c>
      <c r="E28" s="4">
        <f t="shared" si="6"/>
        <v>0.9842</v>
      </c>
      <c r="F28" s="4">
        <f t="shared" si="10"/>
        <v>0.9646</v>
      </c>
      <c r="G28" s="4">
        <f t="shared" si="11"/>
        <v>965.3000000000001</v>
      </c>
    </row>
    <row r="29" spans="1:7" ht="12.75">
      <c r="A29" s="1">
        <v>14.5</v>
      </c>
      <c r="B29" s="4">
        <f t="shared" si="7"/>
        <v>29.522000000000002</v>
      </c>
      <c r="C29" s="4">
        <f t="shared" si="8"/>
        <v>750.375</v>
      </c>
      <c r="D29" s="4">
        <f t="shared" si="9"/>
        <v>7.50375</v>
      </c>
      <c r="E29" s="4">
        <f t="shared" si="6"/>
        <v>1.01935</v>
      </c>
      <c r="F29" s="4">
        <f t="shared" si="10"/>
        <v>0.99905</v>
      </c>
      <c r="G29" s="4">
        <f t="shared" si="11"/>
        <v>999.7750000000001</v>
      </c>
    </row>
    <row r="30" spans="1:7" ht="12.75">
      <c r="A30" s="1">
        <v>15</v>
      </c>
      <c r="B30" s="4">
        <f t="shared" si="7"/>
        <v>30.54</v>
      </c>
      <c r="C30" s="4">
        <f t="shared" si="8"/>
        <v>776.25</v>
      </c>
      <c r="D30" s="4">
        <f t="shared" si="9"/>
        <v>7.7625</v>
      </c>
      <c r="E30" s="4">
        <f t="shared" si="6"/>
        <v>1.0545</v>
      </c>
      <c r="F30" s="4">
        <f t="shared" si="10"/>
        <v>1.0335</v>
      </c>
      <c r="G30" s="4">
        <f t="shared" si="11"/>
        <v>1034.25</v>
      </c>
    </row>
    <row r="31" spans="1:7" ht="12.75">
      <c r="A31" s="1">
        <v>15.5</v>
      </c>
      <c r="B31" s="4">
        <f t="shared" si="7"/>
        <v>31.558</v>
      </c>
      <c r="C31" s="4">
        <f t="shared" si="8"/>
        <v>802.125</v>
      </c>
      <c r="D31" s="4">
        <f t="shared" si="9"/>
        <v>8.02125</v>
      </c>
      <c r="E31" s="4">
        <f t="shared" si="6"/>
        <v>1.08965</v>
      </c>
      <c r="F31" s="4">
        <f t="shared" si="10"/>
        <v>1.06795</v>
      </c>
      <c r="G31" s="4">
        <f t="shared" si="11"/>
        <v>1068.7250000000001</v>
      </c>
    </row>
    <row r="32" spans="1:7" ht="12.75">
      <c r="A32" s="1">
        <v>16</v>
      </c>
      <c r="B32" s="4">
        <f t="shared" si="7"/>
        <v>32.576</v>
      </c>
      <c r="C32" s="4">
        <f t="shared" si="8"/>
        <v>828</v>
      </c>
      <c r="D32" s="4">
        <f t="shared" si="9"/>
        <v>8.28</v>
      </c>
      <c r="E32" s="4">
        <f t="shared" si="6"/>
        <v>1.1248</v>
      </c>
      <c r="F32" s="4">
        <f t="shared" si="10"/>
        <v>1.1024</v>
      </c>
      <c r="G32" s="4">
        <f t="shared" si="11"/>
        <v>1103.2</v>
      </c>
    </row>
    <row r="33" spans="1:7" ht="12.75">
      <c r="A33" s="1">
        <v>16.5</v>
      </c>
      <c r="B33" s="4">
        <f t="shared" si="7"/>
        <v>33.594</v>
      </c>
      <c r="C33" s="4">
        <f t="shared" si="8"/>
        <v>853.875</v>
      </c>
      <c r="D33" s="4">
        <f t="shared" si="9"/>
        <v>8.53875</v>
      </c>
      <c r="E33" s="4">
        <f t="shared" si="6"/>
        <v>1.15995</v>
      </c>
      <c r="F33" s="4">
        <f t="shared" si="10"/>
        <v>1.1368500000000001</v>
      </c>
      <c r="G33" s="4">
        <f t="shared" si="11"/>
        <v>1137.675</v>
      </c>
    </row>
    <row r="34" spans="1:7" ht="12.75">
      <c r="A34" s="1">
        <v>17</v>
      </c>
      <c r="B34" s="4">
        <f t="shared" si="7"/>
        <v>34.612</v>
      </c>
      <c r="C34" s="4">
        <f t="shared" si="8"/>
        <v>879.75</v>
      </c>
      <c r="D34" s="4">
        <f t="shared" si="9"/>
        <v>8.7975</v>
      </c>
      <c r="E34" s="4">
        <f aca="true" t="shared" si="12" ref="E34:E49">A34*0.0703</f>
        <v>1.1951</v>
      </c>
      <c r="F34" s="4">
        <f t="shared" si="10"/>
        <v>1.1713</v>
      </c>
      <c r="G34" s="4">
        <f t="shared" si="11"/>
        <v>1172.15</v>
      </c>
    </row>
    <row r="35" spans="1:7" ht="12.75">
      <c r="A35" s="1">
        <v>17.5</v>
      </c>
      <c r="B35" s="4">
        <f aca="true" t="shared" si="13" ref="B35:B49">A35*2.036</f>
        <v>35.63</v>
      </c>
      <c r="C35" s="4">
        <f aca="true" t="shared" si="14" ref="C35:C49">A35*51.75</f>
        <v>905.625</v>
      </c>
      <c r="D35" s="4">
        <f aca="true" t="shared" si="15" ref="D35:D49">C35/100</f>
        <v>9.05625</v>
      </c>
      <c r="E35" s="4">
        <f t="shared" si="12"/>
        <v>1.23025</v>
      </c>
      <c r="F35" s="4">
        <f aca="true" t="shared" si="16" ref="F35:F49">A35*0.0689</f>
        <v>1.20575</v>
      </c>
      <c r="G35" s="4">
        <f aca="true" t="shared" si="17" ref="G35:G49">A35*68.95</f>
        <v>1206.625</v>
      </c>
    </row>
    <row r="36" spans="1:7" ht="12.75">
      <c r="A36" s="1">
        <v>18</v>
      </c>
      <c r="B36" s="4">
        <f t="shared" si="13"/>
        <v>36.648</v>
      </c>
      <c r="C36" s="4">
        <f t="shared" si="14"/>
        <v>931.5</v>
      </c>
      <c r="D36" s="4">
        <f t="shared" si="15"/>
        <v>9.315</v>
      </c>
      <c r="E36" s="4">
        <f t="shared" si="12"/>
        <v>1.2654</v>
      </c>
      <c r="F36" s="4">
        <f t="shared" si="16"/>
        <v>1.2402</v>
      </c>
      <c r="G36" s="4">
        <f t="shared" si="17"/>
        <v>1241.1000000000001</v>
      </c>
    </row>
    <row r="37" spans="1:7" ht="12.75">
      <c r="A37" s="1">
        <v>18.5</v>
      </c>
      <c r="B37" s="4">
        <f t="shared" si="13"/>
        <v>37.666000000000004</v>
      </c>
      <c r="C37" s="4">
        <f t="shared" si="14"/>
        <v>957.375</v>
      </c>
      <c r="D37" s="4">
        <f t="shared" si="15"/>
        <v>9.57375</v>
      </c>
      <c r="E37" s="4">
        <f t="shared" si="12"/>
        <v>1.30055</v>
      </c>
      <c r="F37" s="4">
        <f t="shared" si="16"/>
        <v>1.27465</v>
      </c>
      <c r="G37" s="4">
        <f t="shared" si="17"/>
        <v>1275.575</v>
      </c>
    </row>
    <row r="38" spans="1:7" ht="12.75">
      <c r="A38" s="1">
        <v>19</v>
      </c>
      <c r="B38" s="4">
        <f t="shared" si="13"/>
        <v>38.684</v>
      </c>
      <c r="C38" s="4">
        <f t="shared" si="14"/>
        <v>983.25</v>
      </c>
      <c r="D38" s="4">
        <f t="shared" si="15"/>
        <v>9.8325</v>
      </c>
      <c r="E38" s="4">
        <f t="shared" si="12"/>
        <v>1.3357</v>
      </c>
      <c r="F38" s="4">
        <f t="shared" si="16"/>
        <v>1.3091000000000002</v>
      </c>
      <c r="G38" s="4">
        <f t="shared" si="17"/>
        <v>1310.05</v>
      </c>
    </row>
    <row r="39" spans="1:7" ht="12.75">
      <c r="A39" s="1">
        <v>20</v>
      </c>
      <c r="B39" s="4">
        <f t="shared" si="13"/>
        <v>40.72</v>
      </c>
      <c r="C39" s="4">
        <f t="shared" si="14"/>
        <v>1035</v>
      </c>
      <c r="D39" s="4">
        <f t="shared" si="15"/>
        <v>10.35</v>
      </c>
      <c r="E39" s="4">
        <f t="shared" si="12"/>
        <v>1.4060000000000001</v>
      </c>
      <c r="F39" s="4">
        <f t="shared" si="16"/>
        <v>1.3780000000000001</v>
      </c>
      <c r="G39" s="4">
        <f t="shared" si="17"/>
        <v>1379</v>
      </c>
    </row>
    <row r="40" spans="1:7" ht="12.75">
      <c r="A40" s="1">
        <v>21</v>
      </c>
      <c r="B40" s="4">
        <f t="shared" si="13"/>
        <v>42.756</v>
      </c>
      <c r="C40" s="4">
        <f t="shared" si="14"/>
        <v>1086.75</v>
      </c>
      <c r="D40" s="4">
        <f t="shared" si="15"/>
        <v>10.8675</v>
      </c>
      <c r="E40" s="4">
        <f t="shared" si="12"/>
        <v>1.4763</v>
      </c>
      <c r="F40" s="4">
        <f t="shared" si="16"/>
        <v>1.4469</v>
      </c>
      <c r="G40" s="4">
        <f t="shared" si="17"/>
        <v>1447.95</v>
      </c>
    </row>
    <row r="41" spans="1:7" ht="12.75">
      <c r="A41" s="1">
        <v>22</v>
      </c>
      <c r="B41" s="4">
        <f t="shared" si="13"/>
        <v>44.792</v>
      </c>
      <c r="C41" s="4">
        <f t="shared" si="14"/>
        <v>1138.5</v>
      </c>
      <c r="D41" s="4">
        <f t="shared" si="15"/>
        <v>11.385</v>
      </c>
      <c r="E41" s="4">
        <f t="shared" si="12"/>
        <v>1.5466</v>
      </c>
      <c r="F41" s="4">
        <f t="shared" si="16"/>
        <v>1.5158</v>
      </c>
      <c r="G41" s="4">
        <f t="shared" si="17"/>
        <v>1516.9</v>
      </c>
    </row>
    <row r="42" spans="1:7" ht="12.75">
      <c r="A42" s="1">
        <v>23</v>
      </c>
      <c r="B42" s="4">
        <f t="shared" si="13"/>
        <v>46.828</v>
      </c>
      <c r="C42" s="4">
        <f t="shared" si="14"/>
        <v>1190.25</v>
      </c>
      <c r="D42" s="4">
        <f t="shared" si="15"/>
        <v>11.9025</v>
      </c>
      <c r="E42" s="4">
        <f t="shared" si="12"/>
        <v>1.6169</v>
      </c>
      <c r="F42" s="4">
        <f t="shared" si="16"/>
        <v>1.5847</v>
      </c>
      <c r="G42" s="4">
        <f t="shared" si="17"/>
        <v>1585.8500000000001</v>
      </c>
    </row>
    <row r="43" spans="1:7" ht="12.75">
      <c r="A43" s="1">
        <v>24</v>
      </c>
      <c r="B43" s="4">
        <f t="shared" si="13"/>
        <v>48.864000000000004</v>
      </c>
      <c r="C43" s="4">
        <f t="shared" si="14"/>
        <v>1242</v>
      </c>
      <c r="D43" s="4">
        <f t="shared" si="15"/>
        <v>12.42</v>
      </c>
      <c r="E43" s="4">
        <f t="shared" si="12"/>
        <v>1.6872</v>
      </c>
      <c r="F43" s="4">
        <f t="shared" si="16"/>
        <v>1.6536</v>
      </c>
      <c r="G43" s="4">
        <f t="shared" si="17"/>
        <v>1654.8000000000002</v>
      </c>
    </row>
    <row r="44" spans="1:7" ht="12.75">
      <c r="A44" s="1">
        <v>25</v>
      </c>
      <c r="B44" s="4">
        <f t="shared" si="13"/>
        <v>50.9</v>
      </c>
      <c r="C44" s="4">
        <f t="shared" si="14"/>
        <v>1293.75</v>
      </c>
      <c r="D44" s="4">
        <f t="shared" si="15"/>
        <v>12.9375</v>
      </c>
      <c r="E44" s="4">
        <f t="shared" si="12"/>
        <v>1.7575</v>
      </c>
      <c r="F44" s="4">
        <f t="shared" si="16"/>
        <v>1.7225000000000001</v>
      </c>
      <c r="G44" s="4">
        <f t="shared" si="17"/>
        <v>1723.75</v>
      </c>
    </row>
    <row r="45" spans="1:7" ht="12.75">
      <c r="A45" s="1">
        <v>26</v>
      </c>
      <c r="B45" s="4">
        <f t="shared" si="13"/>
        <v>52.936</v>
      </c>
      <c r="C45" s="4">
        <f t="shared" si="14"/>
        <v>1345.5</v>
      </c>
      <c r="D45" s="4">
        <f t="shared" si="15"/>
        <v>13.455</v>
      </c>
      <c r="E45" s="4">
        <f t="shared" si="12"/>
        <v>1.8278</v>
      </c>
      <c r="F45" s="4">
        <f t="shared" si="16"/>
        <v>1.7914</v>
      </c>
      <c r="G45" s="4">
        <f t="shared" si="17"/>
        <v>1792.7</v>
      </c>
    </row>
    <row r="46" spans="1:7" ht="12.75">
      <c r="A46" s="1">
        <v>27</v>
      </c>
      <c r="B46" s="4">
        <f t="shared" si="13"/>
        <v>54.972</v>
      </c>
      <c r="C46" s="4">
        <f t="shared" si="14"/>
        <v>1397.25</v>
      </c>
      <c r="D46" s="4">
        <f t="shared" si="15"/>
        <v>13.9725</v>
      </c>
      <c r="E46" s="4">
        <f t="shared" si="12"/>
        <v>1.8981000000000001</v>
      </c>
      <c r="F46" s="4">
        <f t="shared" si="16"/>
        <v>1.8603</v>
      </c>
      <c r="G46" s="4">
        <f t="shared" si="17"/>
        <v>1861.65</v>
      </c>
    </row>
    <row r="47" spans="1:7" ht="12.75">
      <c r="A47" s="1">
        <v>28</v>
      </c>
      <c r="B47" s="4">
        <f t="shared" si="13"/>
        <v>57.008</v>
      </c>
      <c r="C47" s="4">
        <f t="shared" si="14"/>
        <v>1449</v>
      </c>
      <c r="D47" s="4">
        <f t="shared" si="15"/>
        <v>14.49</v>
      </c>
      <c r="E47" s="4">
        <f t="shared" si="12"/>
        <v>1.9684</v>
      </c>
      <c r="F47" s="4">
        <f t="shared" si="16"/>
        <v>1.9292</v>
      </c>
      <c r="G47" s="4">
        <f t="shared" si="17"/>
        <v>1930.6000000000001</v>
      </c>
    </row>
    <row r="48" spans="1:7" ht="12.75">
      <c r="A48" s="1">
        <v>29</v>
      </c>
      <c r="B48" s="4">
        <f t="shared" si="13"/>
        <v>59.044000000000004</v>
      </c>
      <c r="C48" s="4">
        <f t="shared" si="14"/>
        <v>1500.75</v>
      </c>
      <c r="D48" s="4">
        <f t="shared" si="15"/>
        <v>15.0075</v>
      </c>
      <c r="E48" s="4">
        <f t="shared" si="12"/>
        <v>2.0387</v>
      </c>
      <c r="F48" s="4">
        <f t="shared" si="16"/>
        <v>1.9981</v>
      </c>
      <c r="G48" s="4">
        <f t="shared" si="17"/>
        <v>1999.5500000000002</v>
      </c>
    </row>
    <row r="49" spans="1:7" ht="12.75">
      <c r="A49" s="1">
        <v>30</v>
      </c>
      <c r="B49" s="4">
        <f t="shared" si="13"/>
        <v>61.08</v>
      </c>
      <c r="C49" s="4">
        <f t="shared" si="14"/>
        <v>1552.5</v>
      </c>
      <c r="D49" s="4">
        <f t="shared" si="15"/>
        <v>15.525</v>
      </c>
      <c r="E49" s="4">
        <f t="shared" si="12"/>
        <v>2.109</v>
      </c>
      <c r="F49" s="4">
        <f t="shared" si="16"/>
        <v>2.067</v>
      </c>
      <c r="G49" s="4">
        <f t="shared" si="17"/>
        <v>2068.5</v>
      </c>
    </row>
  </sheetData>
  <printOptions gridLines="1"/>
  <pageMargins left="0.7480314960629921" right="0.7480314960629921" top="0.984251968503937" bottom="0.984251968503937" header="0.5118110236220472" footer="0.5118110236220472"/>
  <pageSetup fitToHeight="7" fitToWidth="9" horizontalDpi="360" verticalDpi="36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00390625" style="1" bestFit="1" customWidth="1"/>
    <col min="2" max="2" width="12.421875" style="1" bestFit="1" customWidth="1"/>
    <col min="3" max="3" width="16.140625" style="1" bestFit="1" customWidth="1"/>
    <col min="4" max="16384" width="8.8515625" style="0" customWidth="1"/>
  </cols>
  <sheetData>
    <row r="1" spans="1:3" ht="12.75">
      <c r="A1" s="2" t="s">
        <v>7</v>
      </c>
      <c r="B1" s="2" t="s">
        <v>8</v>
      </c>
      <c r="C1" s="2" t="s">
        <v>9</v>
      </c>
    </row>
    <row r="2" spans="1:3" ht="12.75">
      <c r="A2" s="1">
        <v>10</v>
      </c>
      <c r="B2" s="5">
        <f>A2/1.61</f>
        <v>6.211180124223602</v>
      </c>
      <c r="C2" s="6">
        <f>A2*0.278</f>
        <v>2.7800000000000002</v>
      </c>
    </row>
    <row r="3" spans="1:3" ht="12.75">
      <c r="A3" s="1">
        <v>20</v>
      </c>
      <c r="B3" s="5">
        <f aca="true" t="shared" si="0" ref="B3:B31">A3/1.61</f>
        <v>12.422360248447204</v>
      </c>
      <c r="C3" s="6">
        <f aca="true" t="shared" si="1" ref="C3:C31">A3*0.278</f>
        <v>5.5600000000000005</v>
      </c>
    </row>
    <row r="4" spans="1:3" ht="12.75">
      <c r="A4" s="1">
        <v>30</v>
      </c>
      <c r="B4" s="5">
        <f t="shared" si="0"/>
        <v>18.633540372670808</v>
      </c>
      <c r="C4" s="6">
        <f t="shared" si="1"/>
        <v>8.34</v>
      </c>
    </row>
    <row r="5" spans="1:3" ht="12.75">
      <c r="A5" s="1">
        <v>40</v>
      </c>
      <c r="B5" s="5">
        <f t="shared" si="0"/>
        <v>24.844720496894407</v>
      </c>
      <c r="C5" s="6">
        <f t="shared" si="1"/>
        <v>11.120000000000001</v>
      </c>
    </row>
    <row r="6" spans="1:3" ht="12.75">
      <c r="A6" s="1">
        <v>50</v>
      </c>
      <c r="B6" s="5">
        <f t="shared" si="0"/>
        <v>31.05590062111801</v>
      </c>
      <c r="C6" s="6">
        <f t="shared" si="1"/>
        <v>13.900000000000002</v>
      </c>
    </row>
    <row r="7" spans="1:3" ht="12.75">
      <c r="A7" s="1">
        <v>60</v>
      </c>
      <c r="B7" s="5">
        <f t="shared" si="0"/>
        <v>37.267080745341616</v>
      </c>
      <c r="C7" s="6">
        <f t="shared" si="1"/>
        <v>16.68</v>
      </c>
    </row>
    <row r="8" spans="1:3" ht="12.75">
      <c r="A8" s="1">
        <v>70</v>
      </c>
      <c r="B8" s="5">
        <f t="shared" si="0"/>
        <v>43.47826086956521</v>
      </c>
      <c r="C8" s="6">
        <f t="shared" si="1"/>
        <v>19.46</v>
      </c>
    </row>
    <row r="9" spans="1:3" ht="12.75">
      <c r="A9" s="1">
        <v>80</v>
      </c>
      <c r="B9" s="5">
        <f t="shared" si="0"/>
        <v>49.689440993788814</v>
      </c>
      <c r="C9" s="6">
        <f t="shared" si="1"/>
        <v>22.240000000000002</v>
      </c>
    </row>
    <row r="10" spans="1:3" ht="12.75">
      <c r="A10" s="1">
        <v>90</v>
      </c>
      <c r="B10" s="5">
        <f t="shared" si="0"/>
        <v>55.90062111801242</v>
      </c>
      <c r="C10" s="6">
        <f t="shared" si="1"/>
        <v>25.020000000000003</v>
      </c>
    </row>
    <row r="11" spans="1:3" ht="12.75">
      <c r="A11" s="1">
        <v>100</v>
      </c>
      <c r="B11" s="5">
        <f t="shared" si="0"/>
        <v>62.11180124223602</v>
      </c>
      <c r="C11" s="6">
        <f t="shared" si="1"/>
        <v>27.800000000000004</v>
      </c>
    </row>
    <row r="12" spans="1:3" ht="12.75">
      <c r="A12" s="1">
        <v>110</v>
      </c>
      <c r="B12" s="5">
        <f t="shared" si="0"/>
        <v>68.32298136645963</v>
      </c>
      <c r="C12" s="6">
        <f t="shared" si="1"/>
        <v>30.580000000000002</v>
      </c>
    </row>
    <row r="13" spans="1:3" ht="12.75">
      <c r="A13" s="1">
        <v>120</v>
      </c>
      <c r="B13" s="5">
        <f t="shared" si="0"/>
        <v>74.53416149068323</v>
      </c>
      <c r="C13" s="6">
        <f t="shared" si="1"/>
        <v>33.36</v>
      </c>
    </row>
    <row r="14" spans="1:3" ht="12.75">
      <c r="A14" s="1">
        <v>130</v>
      </c>
      <c r="B14" s="5">
        <f t="shared" si="0"/>
        <v>80.74534161490682</v>
      </c>
      <c r="C14" s="6">
        <f t="shared" si="1"/>
        <v>36.14</v>
      </c>
    </row>
    <row r="15" spans="1:3" ht="12.75">
      <c r="A15" s="1">
        <v>140</v>
      </c>
      <c r="B15" s="5">
        <f t="shared" si="0"/>
        <v>86.95652173913042</v>
      </c>
      <c r="C15" s="6">
        <f t="shared" si="1"/>
        <v>38.92</v>
      </c>
    </row>
    <row r="16" spans="1:3" ht="12.75">
      <c r="A16" s="1">
        <v>150</v>
      </c>
      <c r="B16" s="5">
        <f t="shared" si="0"/>
        <v>93.16770186335403</v>
      </c>
      <c r="C16" s="6">
        <f t="shared" si="1"/>
        <v>41.7</v>
      </c>
    </row>
    <row r="17" spans="1:3" ht="12.75">
      <c r="A17" s="1">
        <v>160</v>
      </c>
      <c r="B17" s="5">
        <f t="shared" si="0"/>
        <v>99.37888198757763</v>
      </c>
      <c r="C17" s="6">
        <f t="shared" si="1"/>
        <v>44.480000000000004</v>
      </c>
    </row>
    <row r="18" spans="1:3" ht="12.75">
      <c r="A18" s="1">
        <v>170</v>
      </c>
      <c r="B18" s="5">
        <f t="shared" si="0"/>
        <v>105.59006211180123</v>
      </c>
      <c r="C18" s="6">
        <f t="shared" si="1"/>
        <v>47.260000000000005</v>
      </c>
    </row>
    <row r="19" spans="1:3" ht="12.75">
      <c r="A19" s="1">
        <v>180</v>
      </c>
      <c r="B19" s="5">
        <f t="shared" si="0"/>
        <v>111.80124223602483</v>
      </c>
      <c r="C19" s="6">
        <f t="shared" si="1"/>
        <v>50.040000000000006</v>
      </c>
    </row>
    <row r="20" spans="1:3" ht="12.75">
      <c r="A20" s="1">
        <v>190</v>
      </c>
      <c r="B20" s="5">
        <f t="shared" si="0"/>
        <v>118.01242236024844</v>
      </c>
      <c r="C20" s="6">
        <f t="shared" si="1"/>
        <v>52.82000000000001</v>
      </c>
    </row>
    <row r="21" spans="1:3" ht="12.75">
      <c r="A21" s="1">
        <v>200</v>
      </c>
      <c r="B21" s="5">
        <f t="shared" si="0"/>
        <v>124.22360248447204</v>
      </c>
      <c r="C21" s="6">
        <f t="shared" si="1"/>
        <v>55.60000000000001</v>
      </c>
    </row>
    <row r="22" spans="1:3" ht="12.75">
      <c r="A22" s="1">
        <v>210</v>
      </c>
      <c r="B22" s="5">
        <f t="shared" si="0"/>
        <v>130.43478260869566</v>
      </c>
      <c r="C22" s="6">
        <f t="shared" si="1"/>
        <v>58.38</v>
      </c>
    </row>
    <row r="23" spans="1:3" ht="12.75">
      <c r="A23" s="1">
        <v>220</v>
      </c>
      <c r="B23" s="5">
        <f t="shared" si="0"/>
        <v>136.64596273291926</v>
      </c>
      <c r="C23" s="6">
        <f t="shared" si="1"/>
        <v>61.160000000000004</v>
      </c>
    </row>
    <row r="24" spans="1:3" ht="12.75">
      <c r="A24" s="1">
        <v>230</v>
      </c>
      <c r="B24" s="5">
        <f t="shared" si="0"/>
        <v>142.85714285714286</v>
      </c>
      <c r="C24" s="6">
        <f t="shared" si="1"/>
        <v>63.940000000000005</v>
      </c>
    </row>
    <row r="25" spans="1:3" ht="12.75">
      <c r="A25" s="1">
        <v>240</v>
      </c>
      <c r="B25" s="5">
        <f t="shared" si="0"/>
        <v>149.06832298136646</v>
      </c>
      <c r="C25" s="6">
        <f t="shared" si="1"/>
        <v>66.72</v>
      </c>
    </row>
    <row r="26" spans="1:3" ht="12.75">
      <c r="A26" s="1">
        <v>250</v>
      </c>
      <c r="B26" s="5">
        <f t="shared" si="0"/>
        <v>155.27950310559007</v>
      </c>
      <c r="C26" s="6">
        <f t="shared" si="1"/>
        <v>69.5</v>
      </c>
    </row>
    <row r="27" spans="1:3" ht="12.75">
      <c r="A27" s="1">
        <v>260</v>
      </c>
      <c r="B27" s="5">
        <f t="shared" si="0"/>
        <v>161.49068322981364</v>
      </c>
      <c r="C27" s="6">
        <f t="shared" si="1"/>
        <v>72.28</v>
      </c>
    </row>
    <row r="28" spans="1:3" ht="12.75">
      <c r="A28" s="1">
        <v>270</v>
      </c>
      <c r="B28" s="5">
        <f t="shared" si="0"/>
        <v>167.70186335403724</v>
      </c>
      <c r="C28" s="6">
        <f t="shared" si="1"/>
        <v>75.06</v>
      </c>
    </row>
    <row r="29" spans="1:3" ht="12.75">
      <c r="A29" s="1">
        <v>280</v>
      </c>
      <c r="B29" s="5">
        <f t="shared" si="0"/>
        <v>173.91304347826085</v>
      </c>
      <c r="C29" s="6">
        <f t="shared" si="1"/>
        <v>77.84</v>
      </c>
    </row>
    <row r="30" spans="1:3" ht="12.75">
      <c r="A30" s="1">
        <v>290</v>
      </c>
      <c r="B30" s="5">
        <f t="shared" si="0"/>
        <v>180.12422360248445</v>
      </c>
      <c r="C30" s="6">
        <f t="shared" si="1"/>
        <v>80.62</v>
      </c>
    </row>
    <row r="31" spans="1:3" ht="12.75">
      <c r="A31" s="1">
        <v>300</v>
      </c>
      <c r="B31" s="5">
        <f t="shared" si="0"/>
        <v>186.33540372670805</v>
      </c>
      <c r="C31" s="6">
        <f t="shared" si="1"/>
        <v>83.4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F11" sqref="F11"/>
    </sheetView>
  </sheetViews>
  <sheetFormatPr defaultColWidth="9.140625" defaultRowHeight="12.75"/>
  <cols>
    <col min="1" max="1" width="10.7109375" style="1" bestFit="1" customWidth="1"/>
    <col min="2" max="2" width="8.00390625" style="1" bestFit="1" customWidth="1"/>
    <col min="3" max="3" width="8.8515625" style="1" customWidth="1"/>
    <col min="4" max="16384" width="8.8515625" style="0" customWidth="1"/>
  </cols>
  <sheetData>
    <row r="1" spans="1:3" ht="12.75">
      <c r="A1" s="2" t="s">
        <v>10</v>
      </c>
      <c r="B1" s="2" t="s">
        <v>11</v>
      </c>
      <c r="C1" s="2" t="s">
        <v>12</v>
      </c>
    </row>
    <row r="2" spans="1:3" ht="12.75">
      <c r="A2" s="1">
        <v>1</v>
      </c>
      <c r="B2" s="5">
        <f>A2*0.746</f>
        <v>0.746</v>
      </c>
      <c r="C2" s="6">
        <f>B2*1.01</f>
        <v>0.75346</v>
      </c>
    </row>
    <row r="3" spans="1:3" ht="12.75">
      <c r="A3" s="1">
        <v>2</v>
      </c>
      <c r="B3" s="5">
        <f aca="true" t="shared" si="0" ref="B3:B65">A3*0.746</f>
        <v>1.492</v>
      </c>
      <c r="C3" s="6">
        <f aca="true" t="shared" si="1" ref="C3:C65">B3*1.01</f>
        <v>1.50692</v>
      </c>
    </row>
    <row r="4" spans="1:3" ht="12.75">
      <c r="A4" s="1">
        <v>3</v>
      </c>
      <c r="B4" s="5">
        <f t="shared" si="0"/>
        <v>2.238</v>
      </c>
      <c r="C4" s="6">
        <f t="shared" si="1"/>
        <v>2.26038</v>
      </c>
    </row>
    <row r="5" spans="1:3" ht="12.75">
      <c r="A5" s="1">
        <v>4</v>
      </c>
      <c r="B5" s="5">
        <f t="shared" si="0"/>
        <v>2.984</v>
      </c>
      <c r="C5" s="6">
        <f t="shared" si="1"/>
        <v>3.01384</v>
      </c>
    </row>
    <row r="6" spans="1:3" ht="12.75">
      <c r="A6" s="1">
        <v>5</v>
      </c>
      <c r="B6" s="5">
        <f t="shared" si="0"/>
        <v>3.73</v>
      </c>
      <c r="C6" s="6">
        <f t="shared" si="1"/>
        <v>3.7673</v>
      </c>
    </row>
    <row r="7" spans="1:3" ht="12.75">
      <c r="A7" s="1">
        <v>6</v>
      </c>
      <c r="B7" s="5">
        <f t="shared" si="0"/>
        <v>4.476</v>
      </c>
      <c r="C7" s="6">
        <f t="shared" si="1"/>
        <v>4.52076</v>
      </c>
    </row>
    <row r="8" spans="1:3" ht="12.75">
      <c r="A8" s="1">
        <v>7</v>
      </c>
      <c r="B8" s="5">
        <f t="shared" si="0"/>
        <v>5.2219999999999995</v>
      </c>
      <c r="C8" s="6">
        <f t="shared" si="1"/>
        <v>5.27422</v>
      </c>
    </row>
    <row r="9" spans="1:3" ht="12.75">
      <c r="A9" s="1">
        <v>8</v>
      </c>
      <c r="B9" s="5">
        <f t="shared" si="0"/>
        <v>5.968</v>
      </c>
      <c r="C9" s="6">
        <f t="shared" si="1"/>
        <v>6.02768</v>
      </c>
    </row>
    <row r="10" spans="1:3" ht="12.75">
      <c r="A10" s="1">
        <v>9</v>
      </c>
      <c r="B10" s="5">
        <f t="shared" si="0"/>
        <v>6.714</v>
      </c>
      <c r="C10" s="6">
        <f t="shared" si="1"/>
        <v>6.781140000000001</v>
      </c>
    </row>
    <row r="11" spans="1:3" ht="12.75">
      <c r="A11" s="1">
        <v>10</v>
      </c>
      <c r="B11" s="5">
        <f t="shared" si="0"/>
        <v>7.46</v>
      </c>
      <c r="C11" s="6">
        <f t="shared" si="1"/>
        <v>7.5346</v>
      </c>
    </row>
    <row r="12" spans="1:3" ht="12.75">
      <c r="A12" s="1">
        <v>20</v>
      </c>
      <c r="B12" s="5">
        <f t="shared" si="0"/>
        <v>14.92</v>
      </c>
      <c r="C12" s="6">
        <f t="shared" si="1"/>
        <v>15.0692</v>
      </c>
    </row>
    <row r="13" spans="1:3" ht="12.75">
      <c r="A13" s="1">
        <v>30</v>
      </c>
      <c r="B13" s="5">
        <f t="shared" si="0"/>
        <v>22.38</v>
      </c>
      <c r="C13" s="6">
        <f t="shared" si="1"/>
        <v>22.6038</v>
      </c>
    </row>
    <row r="14" spans="1:3" ht="12.75">
      <c r="A14" s="1">
        <v>40</v>
      </c>
      <c r="B14" s="5">
        <f t="shared" si="0"/>
        <v>29.84</v>
      </c>
      <c r="C14" s="6">
        <f t="shared" si="1"/>
        <v>30.1384</v>
      </c>
    </row>
    <row r="15" spans="1:3" ht="12.75">
      <c r="A15" s="1">
        <v>50</v>
      </c>
      <c r="B15" s="5">
        <f t="shared" si="0"/>
        <v>37.3</v>
      </c>
      <c r="C15" s="6">
        <f t="shared" si="1"/>
        <v>37.672999999999995</v>
      </c>
    </row>
    <row r="16" spans="1:3" ht="12.75">
      <c r="A16" s="1">
        <v>60</v>
      </c>
      <c r="B16" s="5">
        <f t="shared" si="0"/>
        <v>44.76</v>
      </c>
      <c r="C16" s="6">
        <f t="shared" si="1"/>
        <v>45.2076</v>
      </c>
    </row>
    <row r="17" spans="1:3" ht="12.75">
      <c r="A17" s="1">
        <v>70</v>
      </c>
      <c r="B17" s="5">
        <f t="shared" si="0"/>
        <v>52.22</v>
      </c>
      <c r="C17" s="6">
        <f t="shared" si="1"/>
        <v>52.7422</v>
      </c>
    </row>
    <row r="18" spans="1:3" ht="12.75">
      <c r="A18" s="1">
        <v>80</v>
      </c>
      <c r="B18" s="5">
        <f t="shared" si="0"/>
        <v>59.68</v>
      </c>
      <c r="C18" s="6">
        <f t="shared" si="1"/>
        <v>60.2768</v>
      </c>
    </row>
    <row r="19" spans="1:3" ht="12.75">
      <c r="A19" s="1">
        <v>90</v>
      </c>
      <c r="B19" s="5">
        <f t="shared" si="0"/>
        <v>67.14</v>
      </c>
      <c r="C19" s="6">
        <f t="shared" si="1"/>
        <v>67.8114</v>
      </c>
    </row>
    <row r="20" spans="1:3" ht="12.75">
      <c r="A20" s="1">
        <v>100</v>
      </c>
      <c r="B20" s="5">
        <f t="shared" si="0"/>
        <v>74.6</v>
      </c>
      <c r="C20" s="6">
        <f t="shared" si="1"/>
        <v>75.34599999999999</v>
      </c>
    </row>
    <row r="21" spans="1:3" ht="12.75">
      <c r="A21" s="1">
        <v>120</v>
      </c>
      <c r="B21" s="5">
        <f t="shared" si="0"/>
        <v>89.52</v>
      </c>
      <c r="C21" s="6">
        <f t="shared" si="1"/>
        <v>90.4152</v>
      </c>
    </row>
    <row r="22" spans="1:3" ht="12.75">
      <c r="A22" s="1">
        <v>140</v>
      </c>
      <c r="B22" s="5">
        <f t="shared" si="0"/>
        <v>104.44</v>
      </c>
      <c r="C22" s="6">
        <f t="shared" si="1"/>
        <v>105.4844</v>
      </c>
    </row>
    <row r="23" spans="1:3" ht="12.75">
      <c r="A23" s="1">
        <v>160</v>
      </c>
      <c r="B23" s="5">
        <f t="shared" si="0"/>
        <v>119.36</v>
      </c>
      <c r="C23" s="6">
        <f t="shared" si="1"/>
        <v>120.5536</v>
      </c>
    </row>
    <row r="24" spans="1:3" ht="12.75">
      <c r="A24" s="1">
        <v>180</v>
      </c>
      <c r="B24" s="5">
        <f t="shared" si="0"/>
        <v>134.28</v>
      </c>
      <c r="C24" s="6">
        <f t="shared" si="1"/>
        <v>135.6228</v>
      </c>
    </row>
    <row r="25" spans="1:3" ht="12.75">
      <c r="A25" s="1">
        <v>200</v>
      </c>
      <c r="B25" s="5">
        <f t="shared" si="0"/>
        <v>149.2</v>
      </c>
      <c r="C25" s="6">
        <f t="shared" si="1"/>
        <v>150.69199999999998</v>
      </c>
    </row>
    <row r="26" spans="1:3" ht="12.75">
      <c r="A26" s="1">
        <v>220</v>
      </c>
      <c r="B26" s="5">
        <f t="shared" si="0"/>
        <v>164.12</v>
      </c>
      <c r="C26" s="6">
        <f t="shared" si="1"/>
        <v>165.7612</v>
      </c>
    </row>
    <row r="27" spans="1:3" ht="12.75">
      <c r="A27" s="1">
        <v>240</v>
      </c>
      <c r="B27" s="5">
        <f t="shared" si="0"/>
        <v>179.04</v>
      </c>
      <c r="C27" s="6">
        <f t="shared" si="1"/>
        <v>180.8304</v>
      </c>
    </row>
    <row r="28" spans="1:3" ht="12.75">
      <c r="A28" s="1">
        <v>260</v>
      </c>
      <c r="B28" s="5">
        <f t="shared" si="0"/>
        <v>193.96</v>
      </c>
      <c r="C28" s="6">
        <f t="shared" si="1"/>
        <v>195.89960000000002</v>
      </c>
    </row>
    <row r="29" spans="1:3" ht="12.75">
      <c r="A29" s="1">
        <v>280</v>
      </c>
      <c r="B29" s="5">
        <f t="shared" si="0"/>
        <v>208.88</v>
      </c>
      <c r="C29" s="6">
        <f t="shared" si="1"/>
        <v>210.9688</v>
      </c>
    </row>
    <row r="30" spans="1:3" ht="12.75">
      <c r="A30" s="1">
        <v>300</v>
      </c>
      <c r="B30" s="5">
        <f t="shared" si="0"/>
        <v>223.8</v>
      </c>
      <c r="C30" s="6">
        <f t="shared" si="1"/>
        <v>226.038</v>
      </c>
    </row>
    <row r="31" spans="1:3" ht="12.75">
      <c r="A31" s="1">
        <v>320</v>
      </c>
      <c r="B31" s="5">
        <f t="shared" si="0"/>
        <v>238.72</v>
      </c>
      <c r="C31" s="6">
        <f t="shared" si="1"/>
        <v>241.1072</v>
      </c>
    </row>
    <row r="32" spans="1:3" ht="12.75">
      <c r="A32" s="1">
        <v>340</v>
      </c>
      <c r="B32" s="5">
        <f t="shared" si="0"/>
        <v>253.64</v>
      </c>
      <c r="C32" s="6">
        <f t="shared" si="1"/>
        <v>256.1764</v>
      </c>
    </row>
    <row r="33" spans="1:3" ht="12.75">
      <c r="A33" s="1">
        <v>360</v>
      </c>
      <c r="B33" s="5">
        <f t="shared" si="0"/>
        <v>268.56</v>
      </c>
      <c r="C33" s="6">
        <f t="shared" si="1"/>
        <v>271.2456</v>
      </c>
    </row>
    <row r="34" spans="1:3" ht="12.75">
      <c r="A34" s="1">
        <v>380</v>
      </c>
      <c r="B34" s="5">
        <f t="shared" si="0"/>
        <v>283.48</v>
      </c>
      <c r="C34" s="6">
        <f t="shared" si="1"/>
        <v>286.31480000000005</v>
      </c>
    </row>
    <row r="35" spans="1:3" ht="12.75">
      <c r="A35" s="1">
        <v>400</v>
      </c>
      <c r="B35" s="5">
        <f t="shared" si="0"/>
        <v>298.4</v>
      </c>
      <c r="C35" s="6">
        <f t="shared" si="1"/>
        <v>301.38399999999996</v>
      </c>
    </row>
    <row r="36" spans="1:3" ht="12.75">
      <c r="A36" s="1">
        <v>420</v>
      </c>
      <c r="B36" s="5">
        <f t="shared" si="0"/>
        <v>313.32</v>
      </c>
      <c r="C36" s="6">
        <f t="shared" si="1"/>
        <v>316.4532</v>
      </c>
    </row>
    <row r="37" spans="1:3" ht="12.75">
      <c r="A37" s="1">
        <v>440</v>
      </c>
      <c r="B37" s="5">
        <f t="shared" si="0"/>
        <v>328.24</v>
      </c>
      <c r="C37" s="6">
        <f t="shared" si="1"/>
        <v>331.5224</v>
      </c>
    </row>
    <row r="38" spans="1:3" ht="12.75">
      <c r="A38" s="1">
        <v>460</v>
      </c>
      <c r="B38" s="5">
        <f t="shared" si="0"/>
        <v>343.16</v>
      </c>
      <c r="C38" s="6">
        <f t="shared" si="1"/>
        <v>346.5916</v>
      </c>
    </row>
    <row r="39" spans="1:3" ht="12.75">
      <c r="A39" s="1">
        <v>480</v>
      </c>
      <c r="B39" s="5">
        <f t="shared" si="0"/>
        <v>358.08</v>
      </c>
      <c r="C39" s="6">
        <f t="shared" si="1"/>
        <v>361.6608</v>
      </c>
    </row>
    <row r="40" spans="1:3" ht="12.75">
      <c r="A40" s="1">
        <v>500</v>
      </c>
      <c r="B40" s="5">
        <f t="shared" si="0"/>
        <v>373</v>
      </c>
      <c r="C40" s="6">
        <f t="shared" si="1"/>
        <v>376.73</v>
      </c>
    </row>
    <row r="41" spans="1:3" ht="12.75">
      <c r="A41" s="1">
        <v>520</v>
      </c>
      <c r="B41" s="5">
        <f t="shared" si="0"/>
        <v>387.92</v>
      </c>
      <c r="C41" s="6">
        <f t="shared" si="1"/>
        <v>391.79920000000004</v>
      </c>
    </row>
    <row r="42" spans="1:3" ht="12.75">
      <c r="A42" s="1">
        <v>540</v>
      </c>
      <c r="B42" s="5">
        <f t="shared" si="0"/>
        <v>402.84</v>
      </c>
      <c r="C42" s="6">
        <f t="shared" si="1"/>
        <v>406.86839999999995</v>
      </c>
    </row>
    <row r="43" spans="1:3" ht="12.75">
      <c r="A43" s="1">
        <v>560</v>
      </c>
      <c r="B43" s="5">
        <f t="shared" si="0"/>
        <v>417.76</v>
      </c>
      <c r="C43" s="6">
        <f t="shared" si="1"/>
        <v>421.9376</v>
      </c>
    </row>
    <row r="44" spans="1:3" ht="12.75">
      <c r="A44" s="1">
        <v>580</v>
      </c>
      <c r="B44" s="5">
        <f t="shared" si="0"/>
        <v>432.68</v>
      </c>
      <c r="C44" s="6">
        <f t="shared" si="1"/>
        <v>437.0068</v>
      </c>
    </row>
    <row r="45" spans="1:3" ht="12.75">
      <c r="A45" s="1">
        <v>600</v>
      </c>
      <c r="B45" s="5">
        <f t="shared" si="0"/>
        <v>447.6</v>
      </c>
      <c r="C45" s="6">
        <f t="shared" si="1"/>
        <v>452.076</v>
      </c>
    </row>
    <row r="46" spans="1:3" ht="12.75">
      <c r="A46" s="1">
        <v>620</v>
      </c>
      <c r="B46" s="5">
        <f t="shared" si="0"/>
        <v>462.52</v>
      </c>
      <c r="C46" s="6">
        <f t="shared" si="1"/>
        <v>467.1452</v>
      </c>
    </row>
    <row r="47" spans="1:3" ht="12.75">
      <c r="A47" s="1">
        <v>640</v>
      </c>
      <c r="B47" s="5">
        <f t="shared" si="0"/>
        <v>477.44</v>
      </c>
      <c r="C47" s="6">
        <f t="shared" si="1"/>
        <v>482.2144</v>
      </c>
    </row>
    <row r="48" spans="1:3" ht="12.75">
      <c r="A48" s="1">
        <v>660</v>
      </c>
      <c r="B48" s="5">
        <f t="shared" si="0"/>
        <v>492.36</v>
      </c>
      <c r="C48" s="6">
        <f t="shared" si="1"/>
        <v>497.28360000000004</v>
      </c>
    </row>
    <row r="49" spans="1:3" ht="12.75">
      <c r="A49" s="1">
        <v>680</v>
      </c>
      <c r="B49" s="5">
        <f t="shared" si="0"/>
        <v>507.28</v>
      </c>
      <c r="C49" s="6">
        <f t="shared" si="1"/>
        <v>512.3528</v>
      </c>
    </row>
    <row r="50" spans="1:3" ht="12.75">
      <c r="A50" s="1">
        <v>700</v>
      </c>
      <c r="B50" s="5">
        <f t="shared" si="0"/>
        <v>522.2</v>
      </c>
      <c r="C50" s="6">
        <f t="shared" si="1"/>
        <v>527.422</v>
      </c>
    </row>
    <row r="51" spans="1:3" ht="12.75">
      <c r="A51" s="1">
        <v>720</v>
      </c>
      <c r="B51" s="5">
        <f t="shared" si="0"/>
        <v>537.12</v>
      </c>
      <c r="C51" s="6">
        <f t="shared" si="1"/>
        <v>542.4912</v>
      </c>
    </row>
    <row r="52" spans="1:3" ht="12.75">
      <c r="A52" s="1">
        <v>740</v>
      </c>
      <c r="B52" s="5">
        <f t="shared" si="0"/>
        <v>552.04</v>
      </c>
      <c r="C52" s="6">
        <f t="shared" si="1"/>
        <v>557.5604</v>
      </c>
    </row>
    <row r="53" spans="1:3" ht="12.75">
      <c r="A53" s="1">
        <v>760</v>
      </c>
      <c r="B53" s="5">
        <f t="shared" si="0"/>
        <v>566.96</v>
      </c>
      <c r="C53" s="6">
        <f t="shared" si="1"/>
        <v>572.6296000000001</v>
      </c>
    </row>
    <row r="54" spans="1:3" ht="12.75">
      <c r="A54" s="1">
        <v>780</v>
      </c>
      <c r="B54" s="5">
        <f t="shared" si="0"/>
        <v>581.88</v>
      </c>
      <c r="C54" s="6">
        <f t="shared" si="1"/>
        <v>587.6988</v>
      </c>
    </row>
    <row r="55" spans="1:3" ht="12.75">
      <c r="A55" s="1">
        <v>800</v>
      </c>
      <c r="B55" s="5">
        <f t="shared" si="0"/>
        <v>596.8</v>
      </c>
      <c r="C55" s="6">
        <f t="shared" si="1"/>
        <v>602.7679999999999</v>
      </c>
    </row>
    <row r="56" spans="1:3" ht="12.75">
      <c r="A56" s="1">
        <v>820</v>
      </c>
      <c r="B56" s="5">
        <f t="shared" si="0"/>
        <v>611.72</v>
      </c>
      <c r="C56" s="6">
        <f t="shared" si="1"/>
        <v>617.8372</v>
      </c>
    </row>
    <row r="57" spans="1:3" ht="12.75">
      <c r="A57" s="1">
        <v>840</v>
      </c>
      <c r="B57" s="5">
        <f t="shared" si="0"/>
        <v>626.64</v>
      </c>
      <c r="C57" s="6">
        <f t="shared" si="1"/>
        <v>632.9064</v>
      </c>
    </row>
    <row r="58" spans="1:3" ht="12.75">
      <c r="A58" s="1">
        <v>860</v>
      </c>
      <c r="B58" s="5">
        <f t="shared" si="0"/>
        <v>641.56</v>
      </c>
      <c r="C58" s="6">
        <f t="shared" si="1"/>
        <v>647.9756</v>
      </c>
    </row>
    <row r="59" spans="1:3" ht="12.75">
      <c r="A59" s="1">
        <v>880</v>
      </c>
      <c r="B59" s="5">
        <f t="shared" si="0"/>
        <v>656.48</v>
      </c>
      <c r="C59" s="6">
        <f t="shared" si="1"/>
        <v>663.0448</v>
      </c>
    </row>
    <row r="60" spans="1:3" ht="12.75">
      <c r="A60" s="1">
        <v>900</v>
      </c>
      <c r="B60" s="5">
        <f t="shared" si="0"/>
        <v>671.4</v>
      </c>
      <c r="C60" s="6">
        <f t="shared" si="1"/>
        <v>678.114</v>
      </c>
    </row>
    <row r="61" spans="1:3" ht="12.75">
      <c r="A61" s="1">
        <v>920</v>
      </c>
      <c r="B61" s="5">
        <f t="shared" si="0"/>
        <v>686.32</v>
      </c>
      <c r="C61" s="6">
        <f t="shared" si="1"/>
        <v>693.1832</v>
      </c>
    </row>
    <row r="62" spans="1:3" ht="12.75">
      <c r="A62" s="1">
        <v>940</v>
      </c>
      <c r="B62" s="5">
        <f t="shared" si="0"/>
        <v>701.24</v>
      </c>
      <c r="C62" s="6">
        <f t="shared" si="1"/>
        <v>708.2524</v>
      </c>
    </row>
    <row r="63" spans="1:3" ht="12.75">
      <c r="A63" s="1">
        <v>960</v>
      </c>
      <c r="B63" s="5">
        <f t="shared" si="0"/>
        <v>716.16</v>
      </c>
      <c r="C63" s="6">
        <f t="shared" si="1"/>
        <v>723.3216</v>
      </c>
    </row>
    <row r="64" spans="1:3" ht="12.75">
      <c r="A64" s="1">
        <v>980</v>
      </c>
      <c r="B64" s="5">
        <f t="shared" si="0"/>
        <v>731.08</v>
      </c>
      <c r="C64" s="6">
        <f t="shared" si="1"/>
        <v>738.3908</v>
      </c>
    </row>
    <row r="65" spans="1:3" ht="12.75">
      <c r="A65" s="1">
        <v>1000</v>
      </c>
      <c r="B65" s="5">
        <f t="shared" si="0"/>
        <v>746</v>
      </c>
      <c r="C65" s="6">
        <f t="shared" si="1"/>
        <v>753.46</v>
      </c>
    </row>
  </sheetData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">
      <pane ySplit="1" topLeftCell="BM2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11.00390625" style="1" bestFit="1" customWidth="1"/>
    <col min="2" max="2" width="12.8515625" style="1" bestFit="1" customWidth="1"/>
    <col min="3" max="16384" width="8.8515625" style="0" customWidth="1"/>
  </cols>
  <sheetData>
    <row r="1" spans="1:2" ht="12.75">
      <c r="A1" s="2" t="s">
        <v>13</v>
      </c>
      <c r="B1" s="2" t="s">
        <v>14</v>
      </c>
    </row>
    <row r="2" spans="1:2" ht="12.75">
      <c r="A2" s="1">
        <v>10</v>
      </c>
      <c r="B2" s="5">
        <f>A2*1.36</f>
        <v>13.600000000000001</v>
      </c>
    </row>
    <row r="3" spans="1:2" ht="12.75">
      <c r="A3" s="1">
        <v>20</v>
      </c>
      <c r="B3" s="5">
        <f aca="true" t="shared" si="0" ref="B3:B66">A3*1.36</f>
        <v>27.200000000000003</v>
      </c>
    </row>
    <row r="4" spans="1:2" ht="12.75">
      <c r="A4" s="1">
        <v>30</v>
      </c>
      <c r="B4" s="5">
        <f t="shared" si="0"/>
        <v>40.800000000000004</v>
      </c>
    </row>
    <row r="5" spans="1:2" ht="12.75">
      <c r="A5" s="1">
        <v>40</v>
      </c>
      <c r="B5" s="5">
        <f t="shared" si="0"/>
        <v>54.400000000000006</v>
      </c>
    </row>
    <row r="6" spans="1:2" ht="12.75">
      <c r="A6" s="1">
        <v>50</v>
      </c>
      <c r="B6" s="5">
        <f t="shared" si="0"/>
        <v>68</v>
      </c>
    </row>
    <row r="7" spans="1:2" ht="12.75">
      <c r="A7" s="1">
        <v>60</v>
      </c>
      <c r="B7" s="5">
        <f t="shared" si="0"/>
        <v>81.60000000000001</v>
      </c>
    </row>
    <row r="8" spans="1:2" ht="12.75">
      <c r="A8" s="1">
        <v>70</v>
      </c>
      <c r="B8" s="5">
        <f t="shared" si="0"/>
        <v>95.2</v>
      </c>
    </row>
    <row r="9" spans="1:2" ht="12.75">
      <c r="A9" s="1">
        <v>80</v>
      </c>
      <c r="B9" s="5">
        <f t="shared" si="0"/>
        <v>108.80000000000001</v>
      </c>
    </row>
    <row r="10" spans="1:2" ht="12.75">
      <c r="A10" s="1">
        <v>90</v>
      </c>
      <c r="B10" s="5">
        <f t="shared" si="0"/>
        <v>122.4</v>
      </c>
    </row>
    <row r="11" spans="1:2" ht="12.75">
      <c r="A11" s="1">
        <v>100</v>
      </c>
      <c r="B11" s="5">
        <f t="shared" si="0"/>
        <v>136</v>
      </c>
    </row>
    <row r="12" spans="1:2" ht="12.75">
      <c r="A12" s="1">
        <v>110</v>
      </c>
      <c r="B12" s="5">
        <f t="shared" si="0"/>
        <v>149.60000000000002</v>
      </c>
    </row>
    <row r="13" spans="1:2" ht="12.75">
      <c r="A13" s="1">
        <v>120</v>
      </c>
      <c r="B13" s="5">
        <f t="shared" si="0"/>
        <v>163.20000000000002</v>
      </c>
    </row>
    <row r="14" spans="1:2" ht="12.75">
      <c r="A14" s="1">
        <v>130</v>
      </c>
      <c r="B14" s="5">
        <f t="shared" si="0"/>
        <v>176.8</v>
      </c>
    </row>
    <row r="15" spans="1:2" ht="12.75">
      <c r="A15" s="1">
        <v>140</v>
      </c>
      <c r="B15" s="5">
        <f t="shared" si="0"/>
        <v>190.4</v>
      </c>
    </row>
    <row r="16" spans="1:2" ht="12.75">
      <c r="A16" s="1">
        <v>150</v>
      </c>
      <c r="B16" s="5">
        <f t="shared" si="0"/>
        <v>204.00000000000003</v>
      </c>
    </row>
    <row r="17" spans="1:2" ht="12.75">
      <c r="A17" s="1">
        <v>160</v>
      </c>
      <c r="B17" s="5">
        <f t="shared" si="0"/>
        <v>217.60000000000002</v>
      </c>
    </row>
    <row r="18" spans="1:2" ht="12.75">
      <c r="A18" s="1">
        <v>170</v>
      </c>
      <c r="B18" s="5">
        <f t="shared" si="0"/>
        <v>231.20000000000002</v>
      </c>
    </row>
    <row r="19" spans="1:2" ht="12.75">
      <c r="A19" s="1">
        <v>180</v>
      </c>
      <c r="B19" s="5">
        <f t="shared" si="0"/>
        <v>244.8</v>
      </c>
    </row>
    <row r="20" spans="1:2" ht="12.75">
      <c r="A20" s="1">
        <v>190</v>
      </c>
      <c r="B20" s="5">
        <f t="shared" si="0"/>
        <v>258.40000000000003</v>
      </c>
    </row>
    <row r="21" spans="1:2" ht="12.75">
      <c r="A21" s="1">
        <v>200</v>
      </c>
      <c r="B21" s="5">
        <f t="shared" si="0"/>
        <v>272</v>
      </c>
    </row>
    <row r="22" spans="1:2" ht="12.75">
      <c r="A22" s="1">
        <v>210</v>
      </c>
      <c r="B22" s="5">
        <f t="shared" si="0"/>
        <v>285.6</v>
      </c>
    </row>
    <row r="23" spans="1:2" ht="12.75">
      <c r="A23" s="1">
        <v>220</v>
      </c>
      <c r="B23" s="5">
        <f t="shared" si="0"/>
        <v>299.20000000000005</v>
      </c>
    </row>
    <row r="24" spans="1:2" ht="12.75">
      <c r="A24" s="1">
        <v>230</v>
      </c>
      <c r="B24" s="5">
        <f t="shared" si="0"/>
        <v>312.8</v>
      </c>
    </row>
    <row r="25" spans="1:2" ht="12.75">
      <c r="A25" s="1">
        <v>240</v>
      </c>
      <c r="B25" s="5">
        <f t="shared" si="0"/>
        <v>326.40000000000003</v>
      </c>
    </row>
    <row r="26" spans="1:2" ht="12.75">
      <c r="A26" s="1">
        <v>250</v>
      </c>
      <c r="B26" s="5">
        <f t="shared" si="0"/>
        <v>340</v>
      </c>
    </row>
    <row r="27" spans="1:2" ht="12.75">
      <c r="A27" s="1">
        <v>260</v>
      </c>
      <c r="B27" s="5">
        <f t="shared" si="0"/>
        <v>353.6</v>
      </c>
    </row>
    <row r="28" spans="1:2" ht="12.75">
      <c r="A28" s="1">
        <v>270</v>
      </c>
      <c r="B28" s="5">
        <f t="shared" si="0"/>
        <v>367.20000000000005</v>
      </c>
    </row>
    <row r="29" spans="1:2" ht="12.75">
      <c r="A29" s="1">
        <v>280</v>
      </c>
      <c r="B29" s="5">
        <f t="shared" si="0"/>
        <v>380.8</v>
      </c>
    </row>
    <row r="30" spans="1:2" ht="12.75">
      <c r="A30" s="1">
        <v>290</v>
      </c>
      <c r="B30" s="5">
        <f t="shared" si="0"/>
        <v>394.40000000000003</v>
      </c>
    </row>
    <row r="31" spans="1:2" ht="12.75">
      <c r="A31" s="1">
        <v>300</v>
      </c>
      <c r="B31" s="5">
        <f t="shared" si="0"/>
        <v>408.00000000000006</v>
      </c>
    </row>
    <row r="32" spans="1:2" ht="12.75">
      <c r="A32" s="1">
        <v>310</v>
      </c>
      <c r="B32" s="5">
        <f t="shared" si="0"/>
        <v>421.6</v>
      </c>
    </row>
    <row r="33" spans="1:2" ht="12.75">
      <c r="A33" s="1">
        <v>320</v>
      </c>
      <c r="B33" s="5">
        <f t="shared" si="0"/>
        <v>435.20000000000005</v>
      </c>
    </row>
    <row r="34" spans="1:2" ht="12.75">
      <c r="A34" s="1">
        <v>330</v>
      </c>
      <c r="B34" s="5">
        <f t="shared" si="0"/>
        <v>448.8</v>
      </c>
    </row>
    <row r="35" spans="1:2" ht="12.75">
      <c r="A35" s="1">
        <v>340</v>
      </c>
      <c r="B35" s="5">
        <f t="shared" si="0"/>
        <v>462.40000000000003</v>
      </c>
    </row>
    <row r="36" spans="1:2" ht="12.75">
      <c r="A36" s="1">
        <v>350</v>
      </c>
      <c r="B36" s="5">
        <f t="shared" si="0"/>
        <v>476.00000000000006</v>
      </c>
    </row>
    <row r="37" spans="1:2" ht="12.75">
      <c r="A37" s="1">
        <v>360</v>
      </c>
      <c r="B37" s="5">
        <f t="shared" si="0"/>
        <v>489.6</v>
      </c>
    </row>
    <row r="38" spans="1:2" ht="12.75">
      <c r="A38" s="1">
        <v>370</v>
      </c>
      <c r="B38" s="5">
        <f t="shared" si="0"/>
        <v>503.20000000000005</v>
      </c>
    </row>
    <row r="39" spans="1:2" ht="12.75">
      <c r="A39" s="1">
        <v>380</v>
      </c>
      <c r="B39" s="5">
        <f t="shared" si="0"/>
        <v>516.8000000000001</v>
      </c>
    </row>
    <row r="40" spans="1:2" ht="12.75">
      <c r="A40" s="1">
        <v>390</v>
      </c>
      <c r="B40" s="5">
        <f t="shared" si="0"/>
        <v>530.4000000000001</v>
      </c>
    </row>
    <row r="41" spans="1:2" ht="12.75">
      <c r="A41" s="1">
        <v>400</v>
      </c>
      <c r="B41" s="5">
        <f t="shared" si="0"/>
        <v>544</v>
      </c>
    </row>
    <row r="42" spans="1:2" ht="12.75">
      <c r="A42" s="1">
        <v>410</v>
      </c>
      <c r="B42" s="5">
        <f t="shared" si="0"/>
        <v>557.6</v>
      </c>
    </row>
    <row r="43" spans="1:2" ht="12.75">
      <c r="A43" s="1">
        <v>420</v>
      </c>
      <c r="B43" s="5">
        <f t="shared" si="0"/>
        <v>571.2</v>
      </c>
    </row>
    <row r="44" spans="1:2" ht="12.75">
      <c r="A44" s="1">
        <v>430</v>
      </c>
      <c r="B44" s="5">
        <f t="shared" si="0"/>
        <v>584.8000000000001</v>
      </c>
    </row>
    <row r="45" spans="1:2" ht="12.75">
      <c r="A45" s="1">
        <v>440</v>
      </c>
      <c r="B45" s="5">
        <f t="shared" si="0"/>
        <v>598.4000000000001</v>
      </c>
    </row>
    <row r="46" spans="1:2" ht="12.75">
      <c r="A46" s="1">
        <v>450</v>
      </c>
      <c r="B46" s="5">
        <f t="shared" si="0"/>
        <v>612</v>
      </c>
    </row>
    <row r="47" spans="1:2" ht="12.75">
      <c r="A47" s="1">
        <v>460</v>
      </c>
      <c r="B47" s="5">
        <f t="shared" si="0"/>
        <v>625.6</v>
      </c>
    </row>
    <row r="48" spans="1:2" ht="12.75">
      <c r="A48" s="1">
        <v>470</v>
      </c>
      <c r="B48" s="5">
        <f t="shared" si="0"/>
        <v>639.2</v>
      </c>
    </row>
    <row r="49" spans="1:2" ht="12.75">
      <c r="A49" s="1">
        <v>480</v>
      </c>
      <c r="B49" s="5">
        <f t="shared" si="0"/>
        <v>652.8000000000001</v>
      </c>
    </row>
    <row r="50" spans="1:2" ht="12.75">
      <c r="A50" s="1">
        <v>490</v>
      </c>
      <c r="B50" s="5">
        <f t="shared" si="0"/>
        <v>666.4000000000001</v>
      </c>
    </row>
    <row r="51" spans="1:2" ht="12.75">
      <c r="A51" s="1">
        <v>500</v>
      </c>
      <c r="B51" s="5">
        <f t="shared" si="0"/>
        <v>680</v>
      </c>
    </row>
    <row r="52" spans="1:2" ht="12.75">
      <c r="A52" s="1">
        <v>510</v>
      </c>
      <c r="B52" s="5">
        <f t="shared" si="0"/>
        <v>693.6</v>
      </c>
    </row>
    <row r="53" spans="1:2" ht="12.75">
      <c r="A53" s="1">
        <v>520</v>
      </c>
      <c r="B53" s="5">
        <f t="shared" si="0"/>
        <v>707.2</v>
      </c>
    </row>
    <row r="54" spans="1:2" ht="12.75">
      <c r="A54" s="1">
        <v>530</v>
      </c>
      <c r="B54" s="5">
        <f t="shared" si="0"/>
        <v>720.8000000000001</v>
      </c>
    </row>
    <row r="55" spans="1:2" ht="12.75">
      <c r="A55" s="1">
        <v>540</v>
      </c>
      <c r="B55" s="5">
        <f t="shared" si="0"/>
        <v>734.4000000000001</v>
      </c>
    </row>
    <row r="56" spans="1:2" ht="12.75">
      <c r="A56" s="1">
        <v>550</v>
      </c>
      <c r="B56" s="5">
        <f t="shared" si="0"/>
        <v>748</v>
      </c>
    </row>
    <row r="57" spans="1:2" ht="12.75">
      <c r="A57" s="1">
        <v>560</v>
      </c>
      <c r="B57" s="5">
        <f t="shared" si="0"/>
        <v>761.6</v>
      </c>
    </row>
    <row r="58" spans="1:2" ht="12.75">
      <c r="A58" s="1">
        <v>570</v>
      </c>
      <c r="B58" s="5">
        <f t="shared" si="0"/>
        <v>775.2</v>
      </c>
    </row>
    <row r="59" spans="1:2" ht="12.75">
      <c r="A59" s="1">
        <v>580</v>
      </c>
      <c r="B59" s="5">
        <f t="shared" si="0"/>
        <v>788.8000000000001</v>
      </c>
    </row>
    <row r="60" spans="1:2" ht="12.75">
      <c r="A60" s="1">
        <v>590</v>
      </c>
      <c r="B60" s="5">
        <f t="shared" si="0"/>
        <v>802.4000000000001</v>
      </c>
    </row>
    <row r="61" spans="1:2" ht="12.75">
      <c r="A61" s="1">
        <v>600</v>
      </c>
      <c r="B61" s="5">
        <f t="shared" si="0"/>
        <v>816.0000000000001</v>
      </c>
    </row>
    <row r="62" spans="1:2" ht="12.75">
      <c r="A62" s="1">
        <v>610</v>
      </c>
      <c r="B62" s="5">
        <f t="shared" si="0"/>
        <v>829.6</v>
      </c>
    </row>
    <row r="63" spans="1:2" ht="12.75">
      <c r="A63" s="1">
        <v>620</v>
      </c>
      <c r="B63" s="5">
        <f t="shared" si="0"/>
        <v>843.2</v>
      </c>
    </row>
    <row r="64" spans="1:2" ht="12.75">
      <c r="A64" s="1">
        <v>630</v>
      </c>
      <c r="B64" s="5">
        <f t="shared" si="0"/>
        <v>856.8000000000001</v>
      </c>
    </row>
    <row r="65" spans="1:2" ht="12.75">
      <c r="A65" s="1">
        <v>640</v>
      </c>
      <c r="B65" s="5">
        <f t="shared" si="0"/>
        <v>870.4000000000001</v>
      </c>
    </row>
    <row r="66" spans="1:2" ht="12.75">
      <c r="A66" s="1">
        <v>650</v>
      </c>
      <c r="B66" s="5">
        <f t="shared" si="0"/>
        <v>884.0000000000001</v>
      </c>
    </row>
    <row r="67" spans="1:2" ht="12.75">
      <c r="A67" s="1">
        <v>660</v>
      </c>
      <c r="B67" s="5">
        <f aca="true" t="shared" si="1" ref="B67:B101">A67*1.36</f>
        <v>897.6</v>
      </c>
    </row>
    <row r="68" spans="1:2" ht="12.75">
      <c r="A68" s="1">
        <v>670</v>
      </c>
      <c r="B68" s="5">
        <f t="shared" si="1"/>
        <v>911.2</v>
      </c>
    </row>
    <row r="69" spans="1:2" ht="12.75">
      <c r="A69" s="1">
        <v>680</v>
      </c>
      <c r="B69" s="5">
        <f t="shared" si="1"/>
        <v>924.8000000000001</v>
      </c>
    </row>
    <row r="70" spans="1:2" ht="12.75">
      <c r="A70" s="1">
        <v>690</v>
      </c>
      <c r="B70" s="5">
        <f t="shared" si="1"/>
        <v>938.4000000000001</v>
      </c>
    </row>
    <row r="71" spans="1:2" ht="12.75">
      <c r="A71" s="1">
        <v>700</v>
      </c>
      <c r="B71" s="5">
        <f t="shared" si="1"/>
        <v>952.0000000000001</v>
      </c>
    </row>
    <row r="72" spans="1:2" ht="12.75">
      <c r="A72" s="1">
        <v>710</v>
      </c>
      <c r="B72" s="5">
        <f t="shared" si="1"/>
        <v>965.6</v>
      </c>
    </row>
    <row r="73" spans="1:2" ht="12.75">
      <c r="A73" s="1">
        <v>720</v>
      </c>
      <c r="B73" s="5">
        <f t="shared" si="1"/>
        <v>979.2</v>
      </c>
    </row>
    <row r="74" spans="1:2" ht="12.75">
      <c r="A74" s="1">
        <v>730</v>
      </c>
      <c r="B74" s="5">
        <f t="shared" si="1"/>
        <v>992.8000000000001</v>
      </c>
    </row>
    <row r="75" spans="1:2" ht="12.75">
      <c r="A75" s="1">
        <v>740</v>
      </c>
      <c r="B75" s="5">
        <f t="shared" si="1"/>
        <v>1006.4000000000001</v>
      </c>
    </row>
    <row r="76" spans="1:2" ht="12.75">
      <c r="A76" s="1">
        <v>750</v>
      </c>
      <c r="B76" s="5">
        <f t="shared" si="1"/>
        <v>1020.0000000000001</v>
      </c>
    </row>
    <row r="77" spans="1:2" ht="12.75">
      <c r="A77" s="1">
        <v>760</v>
      </c>
      <c r="B77" s="5">
        <f t="shared" si="1"/>
        <v>1033.6000000000001</v>
      </c>
    </row>
    <row r="78" spans="1:2" ht="12.75">
      <c r="A78" s="1">
        <v>770</v>
      </c>
      <c r="B78" s="5">
        <f t="shared" si="1"/>
        <v>1047.2</v>
      </c>
    </row>
    <row r="79" spans="1:2" ht="12.75">
      <c r="A79" s="1">
        <v>780</v>
      </c>
      <c r="B79" s="5">
        <f t="shared" si="1"/>
        <v>1060.8000000000002</v>
      </c>
    </row>
    <row r="80" spans="1:2" ht="12.75">
      <c r="A80" s="1">
        <v>790</v>
      </c>
      <c r="B80" s="5">
        <f t="shared" si="1"/>
        <v>1074.4</v>
      </c>
    </row>
    <row r="81" spans="1:2" ht="12.75">
      <c r="A81" s="1">
        <v>800</v>
      </c>
      <c r="B81" s="5">
        <f t="shared" si="1"/>
        <v>1088</v>
      </c>
    </row>
    <row r="82" spans="1:2" ht="12.75">
      <c r="A82" s="1">
        <v>810</v>
      </c>
      <c r="B82" s="5">
        <f t="shared" si="1"/>
        <v>1101.6000000000001</v>
      </c>
    </row>
    <row r="83" spans="1:2" ht="12.75">
      <c r="A83" s="1">
        <v>820</v>
      </c>
      <c r="B83" s="5">
        <f t="shared" si="1"/>
        <v>1115.2</v>
      </c>
    </row>
    <row r="84" spans="1:2" ht="12.75">
      <c r="A84" s="1">
        <v>830</v>
      </c>
      <c r="B84" s="5">
        <f t="shared" si="1"/>
        <v>1128.8000000000002</v>
      </c>
    </row>
    <row r="85" spans="1:2" ht="12.75">
      <c r="A85" s="1">
        <v>840</v>
      </c>
      <c r="B85" s="5">
        <f t="shared" si="1"/>
        <v>1142.4</v>
      </c>
    </row>
    <row r="86" spans="1:2" ht="12.75">
      <c r="A86" s="1">
        <v>850</v>
      </c>
      <c r="B86" s="5">
        <f t="shared" si="1"/>
        <v>1156</v>
      </c>
    </row>
    <row r="87" spans="1:2" ht="12.75">
      <c r="A87" s="1">
        <v>860</v>
      </c>
      <c r="B87" s="5">
        <f t="shared" si="1"/>
        <v>1169.6000000000001</v>
      </c>
    </row>
    <row r="88" spans="1:2" ht="12.75">
      <c r="A88" s="1">
        <v>870</v>
      </c>
      <c r="B88" s="5">
        <f t="shared" si="1"/>
        <v>1183.2</v>
      </c>
    </row>
    <row r="89" spans="1:2" ht="12.75">
      <c r="A89" s="1">
        <v>880</v>
      </c>
      <c r="B89" s="5">
        <f t="shared" si="1"/>
        <v>1196.8000000000002</v>
      </c>
    </row>
    <row r="90" spans="1:2" ht="12.75">
      <c r="A90" s="1">
        <v>890</v>
      </c>
      <c r="B90" s="5">
        <f t="shared" si="1"/>
        <v>1210.4</v>
      </c>
    </row>
    <row r="91" spans="1:2" ht="12.75">
      <c r="A91" s="1">
        <v>900</v>
      </c>
      <c r="B91" s="5">
        <f t="shared" si="1"/>
        <v>1224</v>
      </c>
    </row>
    <row r="92" spans="1:2" ht="12.75">
      <c r="A92" s="1">
        <v>910</v>
      </c>
      <c r="B92" s="5">
        <f t="shared" si="1"/>
        <v>1237.6000000000001</v>
      </c>
    </row>
    <row r="93" spans="1:2" ht="12.75">
      <c r="A93" s="1">
        <v>920</v>
      </c>
      <c r="B93" s="5">
        <f t="shared" si="1"/>
        <v>1251.2</v>
      </c>
    </row>
    <row r="94" spans="1:2" ht="12.75">
      <c r="A94" s="1">
        <v>930</v>
      </c>
      <c r="B94" s="5">
        <f t="shared" si="1"/>
        <v>1264.8000000000002</v>
      </c>
    </row>
    <row r="95" spans="1:2" ht="12.75">
      <c r="A95" s="1">
        <v>940</v>
      </c>
      <c r="B95" s="5">
        <f t="shared" si="1"/>
        <v>1278.4</v>
      </c>
    </row>
    <row r="96" spans="1:2" ht="12.75">
      <c r="A96" s="1">
        <v>950</v>
      </c>
      <c r="B96" s="5">
        <f t="shared" si="1"/>
        <v>1292</v>
      </c>
    </row>
    <row r="97" spans="1:2" ht="12.75">
      <c r="A97" s="1">
        <v>960</v>
      </c>
      <c r="B97" s="5">
        <f t="shared" si="1"/>
        <v>1305.6000000000001</v>
      </c>
    </row>
    <row r="98" spans="1:2" ht="12.75">
      <c r="A98" s="1">
        <v>970</v>
      </c>
      <c r="B98" s="5">
        <f t="shared" si="1"/>
        <v>1319.2</v>
      </c>
    </row>
    <row r="99" spans="1:2" ht="12.75">
      <c r="A99" s="1">
        <v>980</v>
      </c>
      <c r="B99" s="5">
        <f t="shared" si="1"/>
        <v>1332.8000000000002</v>
      </c>
    </row>
    <row r="100" spans="1:2" ht="12.75">
      <c r="A100" s="1">
        <v>990</v>
      </c>
      <c r="B100" s="5">
        <f t="shared" si="1"/>
        <v>1346.4</v>
      </c>
    </row>
    <row r="101" spans="1:2" ht="12.75">
      <c r="A101" s="1">
        <v>1000</v>
      </c>
      <c r="B101" s="5">
        <f t="shared" si="1"/>
        <v>1360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showGridLines="0" workbookViewId="0" topLeftCell="B7">
      <selection activeCell="N31" sqref="N31"/>
    </sheetView>
  </sheetViews>
  <sheetFormatPr defaultColWidth="9.140625" defaultRowHeight="12.75"/>
  <cols>
    <col min="1" max="1" width="9.7109375" style="0" customWidth="1"/>
    <col min="2" max="2" width="16.140625" style="0" bestFit="1" customWidth="1"/>
    <col min="3" max="3" width="8.8515625" style="0" customWidth="1"/>
    <col min="4" max="4" width="2.140625" style="0" bestFit="1" customWidth="1"/>
    <col min="5" max="5" width="5.421875" style="0" bestFit="1" customWidth="1"/>
    <col min="6" max="6" width="14.140625" style="0" bestFit="1" customWidth="1"/>
    <col min="7" max="8" width="8.8515625" style="0" customWidth="1"/>
    <col min="9" max="9" width="12.8515625" style="0" bestFit="1" customWidth="1"/>
    <col min="10" max="10" width="8.8515625" style="0" customWidth="1"/>
    <col min="11" max="11" width="2.140625" style="0" bestFit="1" customWidth="1"/>
    <col min="12" max="12" width="8.8515625" style="0" customWidth="1"/>
    <col min="13" max="13" width="12.8515625" style="0" bestFit="1" customWidth="1"/>
    <col min="14" max="16384" width="8.8515625" style="0" customWidth="1"/>
  </cols>
  <sheetData>
    <row r="2" spans="2:6" ht="12.75">
      <c r="B2" t="s">
        <v>27</v>
      </c>
      <c r="E2" s="7" t="s">
        <v>28</v>
      </c>
      <c r="F2" t="s">
        <v>29</v>
      </c>
    </row>
    <row r="3" ht="12.75">
      <c r="E3" s="21"/>
    </row>
    <row r="4" ht="13.5" thickBot="1"/>
    <row r="5" spans="2:13" ht="12.75">
      <c r="B5" s="8"/>
      <c r="C5" s="9"/>
      <c r="D5" s="9"/>
      <c r="E5" s="9"/>
      <c r="F5" s="10"/>
      <c r="I5" s="8"/>
      <c r="J5" s="9"/>
      <c r="K5" s="9"/>
      <c r="L5" s="9"/>
      <c r="M5" s="10"/>
    </row>
    <row r="6" spans="1:13" ht="12.75">
      <c r="A6" s="20" t="s">
        <v>15</v>
      </c>
      <c r="B6" s="19" t="s">
        <v>22</v>
      </c>
      <c r="C6" s="7">
        <v>10</v>
      </c>
      <c r="D6" s="12" t="s">
        <v>16</v>
      </c>
      <c r="E6" s="13">
        <f>(C6/51.75)*100</f>
        <v>19.32367149758454</v>
      </c>
      <c r="F6" s="14" t="s">
        <v>0</v>
      </c>
      <c r="H6" s="20" t="s">
        <v>24</v>
      </c>
      <c r="I6" s="19" t="s">
        <v>10</v>
      </c>
      <c r="J6" s="7">
        <v>100</v>
      </c>
      <c r="K6" s="12" t="s">
        <v>16</v>
      </c>
      <c r="L6" s="13">
        <f>J6*0.746</f>
        <v>74.6</v>
      </c>
      <c r="M6" s="14" t="s">
        <v>25</v>
      </c>
    </row>
    <row r="7" spans="2:13" ht="12.75">
      <c r="B7" s="19" t="s">
        <v>23</v>
      </c>
      <c r="C7" s="15"/>
      <c r="D7" s="15"/>
      <c r="E7" s="13">
        <f>E6*0.0689</f>
        <v>1.331400966183575</v>
      </c>
      <c r="F7" s="14" t="s">
        <v>17</v>
      </c>
      <c r="I7" s="11"/>
      <c r="J7" s="15"/>
      <c r="K7" s="15"/>
      <c r="L7" s="13">
        <f>L6*1.36</f>
        <v>101.456</v>
      </c>
      <c r="M7" s="14" t="s">
        <v>12</v>
      </c>
    </row>
    <row r="8" spans="2:13" ht="13.5" thickBot="1">
      <c r="B8" s="11"/>
      <c r="C8" s="15"/>
      <c r="D8" s="15"/>
      <c r="E8" s="15"/>
      <c r="F8" s="14"/>
      <c r="I8" s="16"/>
      <c r="J8" s="17"/>
      <c r="K8" s="17"/>
      <c r="L8" s="17"/>
      <c r="M8" s="18"/>
    </row>
    <row r="9" spans="2:13" ht="12.75">
      <c r="B9" s="8"/>
      <c r="C9" s="9"/>
      <c r="D9" s="9"/>
      <c r="E9" s="9"/>
      <c r="F9" s="10"/>
      <c r="I9" s="8"/>
      <c r="J9" s="9"/>
      <c r="K9" s="9"/>
      <c r="L9" s="9"/>
      <c r="M9" s="10"/>
    </row>
    <row r="10" spans="2:13" ht="12.75">
      <c r="B10" s="19" t="s">
        <v>0</v>
      </c>
      <c r="C10" s="7">
        <v>18</v>
      </c>
      <c r="D10" s="12" t="s">
        <v>16</v>
      </c>
      <c r="E10" s="13">
        <f>C10*0.0689</f>
        <v>1.2402</v>
      </c>
      <c r="F10" s="14" t="s">
        <v>17</v>
      </c>
      <c r="I10" s="19" t="s">
        <v>11</v>
      </c>
      <c r="J10" s="7">
        <v>250</v>
      </c>
      <c r="K10" s="12" t="s">
        <v>16</v>
      </c>
      <c r="L10" s="13">
        <f>J10*1.34</f>
        <v>335</v>
      </c>
      <c r="M10" s="14" t="s">
        <v>10</v>
      </c>
    </row>
    <row r="11" spans="2:13" ht="13.5" thickBot="1">
      <c r="B11" s="16"/>
      <c r="C11" s="17"/>
      <c r="D11" s="17"/>
      <c r="E11" s="17"/>
      <c r="F11" s="18"/>
      <c r="I11" s="11"/>
      <c r="J11" s="15"/>
      <c r="K11" s="15"/>
      <c r="L11" s="13">
        <f>L10*1.01</f>
        <v>338.35</v>
      </c>
      <c r="M11" s="14" t="s">
        <v>12</v>
      </c>
    </row>
    <row r="12" spans="2:13" ht="13.5" thickBot="1">
      <c r="B12" s="8"/>
      <c r="C12" s="9"/>
      <c r="D12" s="9"/>
      <c r="E12" s="9"/>
      <c r="F12" s="10"/>
      <c r="I12" s="16"/>
      <c r="J12" s="17"/>
      <c r="K12" s="17"/>
      <c r="L12" s="17"/>
      <c r="M12" s="18"/>
    </row>
    <row r="13" spans="2:13" ht="12.75">
      <c r="B13" s="19" t="s">
        <v>17</v>
      </c>
      <c r="C13" s="7">
        <v>1.2</v>
      </c>
      <c r="D13" s="12" t="s">
        <v>16</v>
      </c>
      <c r="E13" s="13">
        <f>C13*14.5</f>
        <v>17.4</v>
      </c>
      <c r="F13" s="14" t="s">
        <v>0</v>
      </c>
      <c r="I13" s="8"/>
      <c r="J13" s="9"/>
      <c r="K13" s="9"/>
      <c r="L13" s="9"/>
      <c r="M13" s="10"/>
    </row>
    <row r="14" spans="2:13" ht="13.5" thickBot="1">
      <c r="B14" s="16"/>
      <c r="C14" s="17"/>
      <c r="D14" s="17"/>
      <c r="E14" s="17"/>
      <c r="F14" s="18"/>
      <c r="I14" s="19" t="s">
        <v>12</v>
      </c>
      <c r="J14" s="7">
        <v>100</v>
      </c>
      <c r="K14" s="12" t="s">
        <v>16</v>
      </c>
      <c r="L14" s="13">
        <f>J14*0.735</f>
        <v>73.5</v>
      </c>
      <c r="M14" s="14" t="s">
        <v>25</v>
      </c>
    </row>
    <row r="15" spans="9:13" ht="13.5" thickBot="1">
      <c r="I15" s="11"/>
      <c r="J15" s="15"/>
      <c r="K15" s="15"/>
      <c r="L15" s="13">
        <f>J14*0.986</f>
        <v>98.6</v>
      </c>
      <c r="M15" s="14" t="s">
        <v>10</v>
      </c>
    </row>
    <row r="16" spans="2:13" ht="13.5" thickBot="1">
      <c r="B16" s="8"/>
      <c r="C16" s="9"/>
      <c r="D16" s="9"/>
      <c r="E16" s="9"/>
      <c r="F16" s="10"/>
      <c r="I16" s="16"/>
      <c r="J16" s="17"/>
      <c r="K16" s="17"/>
      <c r="L16" s="17"/>
      <c r="M16" s="18"/>
    </row>
    <row r="17" spans="1:6" ht="13.5" thickBot="1">
      <c r="A17" s="20" t="s">
        <v>18</v>
      </c>
      <c r="B17" s="19" t="s">
        <v>19</v>
      </c>
      <c r="C17" s="7">
        <v>100</v>
      </c>
      <c r="D17" s="12" t="s">
        <v>16</v>
      </c>
      <c r="E17" s="13">
        <f>C17*0.622</f>
        <v>62.2</v>
      </c>
      <c r="F17" s="14" t="s">
        <v>20</v>
      </c>
    </row>
    <row r="18" spans="2:13" ht="12.75">
      <c r="B18" s="11"/>
      <c r="C18" s="15"/>
      <c r="D18" s="15"/>
      <c r="E18" s="13">
        <f>C17*0.278</f>
        <v>27.800000000000004</v>
      </c>
      <c r="F18" s="14" t="s">
        <v>21</v>
      </c>
      <c r="I18" s="8"/>
      <c r="J18" s="9"/>
      <c r="K18" s="9"/>
      <c r="L18" s="9"/>
      <c r="M18" s="10"/>
    </row>
    <row r="19" spans="2:13" ht="13.5" thickBot="1">
      <c r="B19" s="16"/>
      <c r="C19" s="17"/>
      <c r="D19" s="17"/>
      <c r="E19" s="17"/>
      <c r="F19" s="18"/>
      <c r="H19" s="20" t="s">
        <v>26</v>
      </c>
      <c r="I19" s="19" t="s">
        <v>13</v>
      </c>
      <c r="J19" s="7">
        <v>300</v>
      </c>
      <c r="K19" s="12" t="s">
        <v>16</v>
      </c>
      <c r="L19" s="13">
        <f>J19*1.36</f>
        <v>408.00000000000006</v>
      </c>
      <c r="M19" s="14" t="s">
        <v>14</v>
      </c>
    </row>
    <row r="20" spans="2:13" ht="13.5" thickBot="1">
      <c r="B20" s="8"/>
      <c r="C20" s="9"/>
      <c r="D20" s="9"/>
      <c r="E20" s="9"/>
      <c r="F20" s="10"/>
      <c r="I20" s="16"/>
      <c r="J20" s="17"/>
      <c r="K20" s="17"/>
      <c r="L20" s="17"/>
      <c r="M20" s="18"/>
    </row>
    <row r="21" spans="2:13" ht="12.75">
      <c r="B21" s="19" t="s">
        <v>20</v>
      </c>
      <c r="C21" s="7">
        <v>100</v>
      </c>
      <c r="D21" s="12" t="s">
        <v>16</v>
      </c>
      <c r="E21" s="15">
        <f>C21*1.61</f>
        <v>161</v>
      </c>
      <c r="F21" s="14" t="s">
        <v>19</v>
      </c>
      <c r="I21" s="8"/>
      <c r="J21" s="9"/>
      <c r="K21" s="9"/>
      <c r="L21" s="9"/>
      <c r="M21" s="10"/>
    </row>
    <row r="22" spans="2:13" ht="12.75">
      <c r="B22" s="11"/>
      <c r="C22" s="15"/>
      <c r="D22" s="15"/>
      <c r="E22" s="13">
        <f>E21*0.278</f>
        <v>44.758</v>
      </c>
      <c r="F22" s="14" t="s">
        <v>21</v>
      </c>
      <c r="I22" s="11" t="s">
        <v>14</v>
      </c>
      <c r="J22" s="7">
        <v>300</v>
      </c>
      <c r="K22" s="12" t="s">
        <v>16</v>
      </c>
      <c r="L22" s="13">
        <f>J22*0.738</f>
        <v>221.4</v>
      </c>
      <c r="M22" s="14" t="s">
        <v>13</v>
      </c>
    </row>
    <row r="23" spans="2:13" ht="13.5" thickBot="1">
      <c r="B23" s="16"/>
      <c r="C23" s="17"/>
      <c r="D23" s="17"/>
      <c r="E23" s="17"/>
      <c r="F23" s="18"/>
      <c r="I23" s="16"/>
      <c r="J23" s="17"/>
      <c r="K23" s="17"/>
      <c r="L23" s="17"/>
      <c r="M23" s="18"/>
    </row>
    <row r="24" spans="2:6" ht="12.75">
      <c r="B24" s="8"/>
      <c r="C24" s="9"/>
      <c r="D24" s="9"/>
      <c r="E24" s="9"/>
      <c r="F24" s="10"/>
    </row>
    <row r="25" spans="2:6" ht="12.75">
      <c r="B25" s="19" t="s">
        <v>9</v>
      </c>
      <c r="C25" s="7">
        <v>10</v>
      </c>
      <c r="D25" s="12" t="s">
        <v>16</v>
      </c>
      <c r="E25" s="15">
        <f>C25*3.6</f>
        <v>36</v>
      </c>
      <c r="F25" s="14" t="s">
        <v>19</v>
      </c>
    </row>
    <row r="26" spans="2:6" ht="12.75">
      <c r="B26" s="11"/>
      <c r="C26" s="15"/>
      <c r="D26" s="15"/>
      <c r="E26" s="13">
        <f>E25*0.622</f>
        <v>22.392</v>
      </c>
      <c r="F26" s="14" t="s">
        <v>20</v>
      </c>
    </row>
    <row r="27" spans="2:6" ht="13.5" thickBot="1">
      <c r="B27" s="16"/>
      <c r="C27" s="17"/>
      <c r="D27" s="17"/>
      <c r="E27" s="17"/>
      <c r="F27" s="1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Williams</dc:creator>
  <cp:keywords/>
  <dc:description/>
  <cp:lastModifiedBy>YarikSteel</cp:lastModifiedBy>
  <cp:lastPrinted>2004-07-22T13:47:14Z</cp:lastPrinted>
  <dcterms:created xsi:type="dcterms:W3CDTF">2002-04-27T20:29:56Z</dcterms:created>
  <dcterms:modified xsi:type="dcterms:W3CDTF">2005-10-02T19:43:18Z</dcterms:modified>
  <cp:category/>
  <cp:version/>
  <cp:contentType/>
  <cp:contentStatus/>
</cp:coreProperties>
</file>